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5"/>
  </bookViews>
  <sheets>
    <sheet name="1KCVGwlGx1nDPl" sheetId="1" state="hidden" r:id="rId1"/>
    <sheet name="汇总1" sheetId="2" state="hidden" r:id="rId2"/>
    <sheet name="Sheet2" sheetId="3" state="hidden" r:id="rId3"/>
    <sheet name="开工" sheetId="4" r:id="rId4"/>
    <sheet name="续建" sheetId="5" r:id="rId5"/>
    <sheet name="加快前期" sheetId="6" r:id="rId6"/>
  </sheets>
  <definedNames>
    <definedName name="_xlfn._ONEDARRAY" hidden="1">#NAME?</definedName>
    <definedName name="_xlfn._SORT" hidden="1">#NAME?</definedName>
    <definedName name="_xlfn.SUMIFS" hidden="1">#NAME?</definedName>
    <definedName name="_xlnm.Print_Area" localSheetId="1">'汇总1'!$A$1:$G$13</definedName>
    <definedName name="_xlnm.Print_Area" localSheetId="5">'加快前期'!$A$1:$C$31</definedName>
    <definedName name="_xlnm.Print_Area" localSheetId="3">'开工'!$A$1:$C$121</definedName>
    <definedName name="_xlnm.Print_Area" localSheetId="4">'续建'!$A$1:$C$101</definedName>
    <definedName name="_xlnm.Print_Titles" localSheetId="5">'加快前期'!$4:$4</definedName>
    <definedName name="_xlnm.Print_Titles" localSheetId="3">'开工'!$4:$4</definedName>
    <definedName name="_xlnm.Print_Titles" localSheetId="4">'续建'!$4:$7</definedName>
    <definedName name="_xlnm._FilterDatabase" localSheetId="3" hidden="1">'开工'!$A$4:$C$121</definedName>
    <definedName name="_xlnm._FilterDatabase" localSheetId="4" hidden="1">'续建'!$A$7:$HS$101</definedName>
    <definedName name="_xlnm._FilterDatabase" localSheetId="5" hidden="1">'加快前期'!$A$4:$IV$31</definedName>
  </definedNames>
  <calcPr fullCalcOnLoad="1"/>
</workbook>
</file>

<file path=xl/sharedStrings.xml><?xml version="1.0" encoding="utf-8"?>
<sst xmlns="http://schemas.openxmlformats.org/spreadsheetml/2006/main" count="467" uniqueCount="388">
  <si>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</si>
  <si>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</si>
  <si>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</si>
  <si>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</si>
  <si>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</si>
  <si>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</si>
  <si>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</si>
  <si>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</si>
  <si>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</si>
  <si>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</si>
  <si>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</si>
  <si>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</si>
  <si>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</si>
  <si>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</si>
  <si>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</si>
  <si>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</si>
  <si>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</si>
  <si>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</si>
  <si>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</si>
  <si>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t>占 全</t>
    </r>
    <r>
      <rPr>
        <b/>
        <sz val="20"/>
        <rFont val="宋体"/>
        <family val="0"/>
      </rPr>
      <t xml:space="preserve"> </t>
    </r>
    <r>
      <rPr>
        <b/>
        <sz val="20"/>
        <rFont val="宋体"/>
        <family val="0"/>
      </rPr>
      <t>市计划比重</t>
    </r>
  </si>
  <si>
    <t xml:space="preserve">              注：2017年计划竣工项目  个</t>
  </si>
  <si>
    <t>巴中市2024年市级重点项目建设计划（开工）</t>
  </si>
  <si>
    <t>序号</t>
  </si>
  <si>
    <t>项目名称</t>
  </si>
  <si>
    <r>
      <t>建设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地址</t>
    </r>
  </si>
  <si>
    <r>
      <t>合计（9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个）</t>
    </r>
  </si>
  <si>
    <t>一、基础设施（32个）</t>
  </si>
  <si>
    <t>（一）交通（7个）</t>
  </si>
  <si>
    <r>
      <t>1.</t>
    </r>
    <r>
      <rPr>
        <b/>
        <sz val="12"/>
        <rFont val="宋体"/>
        <family val="0"/>
      </rPr>
      <t>国省干道（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个）</t>
    </r>
  </si>
  <si>
    <r>
      <t>S409</t>
    </r>
    <r>
      <rPr>
        <sz val="12"/>
        <rFont val="宋体"/>
        <family val="0"/>
      </rPr>
      <t>经开区连接线</t>
    </r>
  </si>
  <si>
    <r>
      <rPr>
        <sz val="12"/>
        <rFont val="宋体"/>
        <family val="0"/>
      </rPr>
      <t>兴文街道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时新街道</t>
    </r>
  </si>
  <si>
    <r>
      <rPr>
        <sz val="12"/>
        <rFont val="宋体"/>
        <family val="0"/>
      </rPr>
      <t>通江县省道</t>
    </r>
    <r>
      <rPr>
        <sz val="12"/>
        <rFont val="Times New Roman"/>
        <family val="1"/>
      </rPr>
      <t>203</t>
    </r>
    <r>
      <rPr>
        <sz val="12"/>
        <rFont val="宋体"/>
        <family val="0"/>
      </rPr>
      <t>线改建工程</t>
    </r>
  </si>
  <si>
    <r>
      <rPr>
        <sz val="12"/>
        <rFont val="宋体"/>
        <family val="0"/>
      </rPr>
      <t>龙凤场镇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唱歌镇等</t>
    </r>
  </si>
  <si>
    <r>
      <t>2.</t>
    </r>
    <r>
      <rPr>
        <b/>
        <sz val="12"/>
        <rFont val="宋体"/>
        <family val="0"/>
      </rPr>
      <t>旅游道路（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</si>
  <si>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南江县旅游快速通道及美丽乡村路</t>
    </r>
  </si>
  <si>
    <r>
      <rPr>
        <sz val="12"/>
        <rFont val="宋体"/>
        <family val="0"/>
      </rPr>
      <t>各相关项目乡镇（街道）</t>
    </r>
  </si>
  <si>
    <r>
      <rPr>
        <sz val="12"/>
        <rFont val="宋体"/>
        <family val="0"/>
      </rPr>
      <t>恩阳区黄石盘国际旅游度假区西岸环线道路</t>
    </r>
  </si>
  <si>
    <r>
      <rPr>
        <sz val="12"/>
        <rFont val="宋体"/>
        <family val="0"/>
      </rPr>
      <t>文治街道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登科街道</t>
    </r>
  </si>
  <si>
    <r>
      <t>3.</t>
    </r>
    <r>
      <rPr>
        <b/>
        <sz val="12"/>
        <rFont val="宋体"/>
        <family val="0"/>
      </rPr>
      <t>农村道路（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</si>
  <si>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恩阳区幸福美丽乡村路</t>
    </r>
  </si>
  <si>
    <r>
      <rPr>
        <sz val="12"/>
        <rFont val="宋体"/>
        <family val="0"/>
      </rPr>
      <t>全区各乡镇</t>
    </r>
  </si>
  <si>
    <r>
      <rPr>
        <sz val="12"/>
        <rFont val="宋体"/>
        <family val="0"/>
      </rPr>
      <t>平昌县干线公路改扩建及农村公路安防工程</t>
    </r>
  </si>
  <si>
    <r>
      <rPr>
        <sz val="12"/>
        <rFont val="宋体"/>
        <family val="0"/>
      </rPr>
      <t>龙岗镇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邱家镇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元山镇等</t>
    </r>
  </si>
  <si>
    <r>
      <rPr>
        <sz val="12"/>
        <rFont val="宋体"/>
        <family val="0"/>
      </rPr>
      <t>巴州区农村公路</t>
    </r>
  </si>
  <si>
    <r>
      <rPr>
        <sz val="12"/>
        <rFont val="宋体"/>
        <family val="0"/>
      </rPr>
      <t>玉堂街道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枣林镇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平梁镇等</t>
    </r>
  </si>
  <si>
    <t>（二）水利（8个）</t>
  </si>
  <si>
    <r>
      <rPr>
        <sz val="12"/>
        <rFont val="宋体"/>
        <family val="0"/>
      </rPr>
      <t>城乡供水巩固提升工程</t>
    </r>
  </si>
  <si>
    <r>
      <rPr>
        <sz val="12"/>
        <rFont val="宋体"/>
        <family val="0"/>
      </rPr>
      <t>璧洲街道</t>
    </r>
  </si>
  <si>
    <r>
      <rPr>
        <sz val="12"/>
        <rFont val="宋体"/>
        <family val="0"/>
      </rPr>
      <t>平昌县防洪堤建设</t>
    </r>
  </si>
  <si>
    <r>
      <rPr>
        <sz val="12"/>
        <rFont val="宋体"/>
        <family val="0"/>
      </rPr>
      <t>同州街道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平昌经开区等</t>
    </r>
  </si>
  <si>
    <r>
      <rPr>
        <sz val="12"/>
        <rFont val="宋体"/>
        <family val="0"/>
      </rPr>
      <t>恩阳区小型水库建设</t>
    </r>
  </si>
  <si>
    <r>
      <rPr>
        <sz val="12"/>
        <rFont val="宋体"/>
        <family val="0"/>
      </rPr>
      <t>文治街道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玉山镇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下八庙镇等</t>
    </r>
  </si>
  <si>
    <r>
      <rPr>
        <sz val="12"/>
        <rFont val="宋体"/>
        <family val="0"/>
      </rPr>
      <t>巴州区防洪治理</t>
    </r>
  </si>
  <si>
    <r>
      <rPr>
        <sz val="12"/>
        <rFont val="宋体"/>
        <family val="0"/>
      </rPr>
      <t>三江镇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鼎山镇等</t>
    </r>
  </si>
  <si>
    <r>
      <rPr>
        <sz val="12"/>
        <rFont val="宋体"/>
        <family val="0"/>
      </rPr>
      <t>巴州区小型水库综合整治</t>
    </r>
  </si>
  <si>
    <r>
      <rPr>
        <sz val="12"/>
        <rFont val="宋体"/>
        <family val="0"/>
      </rPr>
      <t>玉堂街道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天马山镇等</t>
    </r>
  </si>
  <si>
    <r>
      <rPr>
        <sz val="12"/>
        <rFont val="宋体"/>
        <family val="0"/>
      </rPr>
      <t>恩阳区河流防洪治理</t>
    </r>
  </si>
  <si>
    <r>
      <rPr>
        <sz val="12"/>
        <rFont val="宋体"/>
        <family val="0"/>
      </rPr>
      <t>各相关乡镇</t>
    </r>
  </si>
  <si>
    <r>
      <rPr>
        <sz val="12"/>
        <rFont val="宋体"/>
        <family val="0"/>
      </rPr>
      <t>南江县饮用水源保障及灌区改造</t>
    </r>
  </si>
  <si>
    <r>
      <rPr>
        <sz val="12"/>
        <rFont val="宋体"/>
        <family val="0"/>
      </rPr>
      <t>高桥镇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云顶镇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长赤镇等</t>
    </r>
  </si>
  <si>
    <r>
      <rPr>
        <sz val="12"/>
        <rFont val="宋体"/>
        <family val="0"/>
      </rPr>
      <t>平昌县中小型水库及灌区工程</t>
    </r>
  </si>
  <si>
    <r>
      <rPr>
        <sz val="12"/>
        <rFont val="宋体"/>
        <family val="0"/>
      </rPr>
      <t>金宝新区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响滩镇</t>
    </r>
  </si>
  <si>
    <t>（三）城乡建设（5个）</t>
  </si>
  <si>
    <r>
      <rPr>
        <sz val="12"/>
        <rFont val="宋体"/>
        <family val="0"/>
      </rPr>
      <t>平昌县同州片区城市更新</t>
    </r>
  </si>
  <si>
    <r>
      <rPr>
        <sz val="12"/>
        <rFont val="宋体"/>
        <family val="0"/>
      </rPr>
      <t>同州街道</t>
    </r>
  </si>
  <si>
    <r>
      <rPr>
        <sz val="12"/>
        <rFont val="宋体"/>
        <family val="0"/>
      </rPr>
      <t>通江县城乡一体化天然气供气工程（一期）</t>
    </r>
  </si>
  <si>
    <r>
      <rPr>
        <sz val="12"/>
        <rFont val="宋体"/>
        <family val="0"/>
      </rPr>
      <t>广纳等乡镇</t>
    </r>
  </si>
  <si>
    <r>
      <rPr>
        <sz val="12"/>
        <rFont val="宋体"/>
        <family val="0"/>
      </rPr>
      <t>巴城城市有机更新</t>
    </r>
  </si>
  <si>
    <r>
      <rPr>
        <sz val="12"/>
        <rFont val="宋体"/>
        <family val="0"/>
      </rPr>
      <t>巴州区</t>
    </r>
  </si>
  <si>
    <r>
      <rPr>
        <sz val="12"/>
        <rFont val="宋体"/>
        <family val="0"/>
      </rPr>
      <t>通江县小通江河流域城乡供水一体化工程</t>
    </r>
  </si>
  <si>
    <r>
      <rPr>
        <sz val="12"/>
        <rFont val="宋体"/>
        <family val="0"/>
      </rPr>
      <t>诺水河镇</t>
    </r>
  </si>
  <si>
    <r>
      <rPr>
        <sz val="12"/>
        <rFont val="宋体"/>
        <family val="0"/>
      </rPr>
      <t>巴中经开区排水防涝提升工程</t>
    </r>
  </si>
  <si>
    <r>
      <t>（四）园区建设（</t>
    </r>
    <r>
      <rPr>
        <b/>
        <sz val="12"/>
        <rFont val="Times New Roman"/>
        <family val="1"/>
      </rPr>
      <t>11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</si>
  <si>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平昌县石龙门化工园区基础设施</t>
    </r>
  </si>
  <si>
    <r>
      <t>驷马镇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粉壁镇</t>
    </r>
  </si>
  <si>
    <r>
      <rPr>
        <sz val="12"/>
        <rFont val="宋体"/>
        <family val="0"/>
      </rPr>
      <t>巴州区工业园区标准化厂房及配套基础设施建设</t>
    </r>
  </si>
  <si>
    <r>
      <rPr>
        <sz val="12"/>
        <rFont val="宋体"/>
        <family val="0"/>
      </rPr>
      <t>光辉镇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清江镇</t>
    </r>
  </si>
  <si>
    <r>
      <rPr>
        <sz val="12"/>
        <rFont val="宋体"/>
        <family val="0"/>
      </rPr>
      <t>通江县金堂化工园区基础设施建设</t>
    </r>
  </si>
  <si>
    <r>
      <rPr>
        <sz val="12"/>
        <rFont val="宋体"/>
        <family val="0"/>
      </rPr>
      <t>广纳镇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金堂工业园</t>
    </r>
  </si>
  <si>
    <r>
      <rPr>
        <sz val="12"/>
        <rFont val="宋体"/>
        <family val="0"/>
      </rPr>
      <t>恩阳临港产业园（四期）</t>
    </r>
  </si>
  <si>
    <r>
      <rPr>
        <sz val="12"/>
        <rFont val="宋体"/>
        <family val="0"/>
      </rPr>
      <t>恩阳区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燕飞村</t>
    </r>
  </si>
  <si>
    <r>
      <t>巴中曾口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金堂化工园区（曾口区块）基础设施建设</t>
    </r>
  </si>
  <si>
    <r>
      <rPr>
        <sz val="12"/>
        <rFont val="宋体"/>
        <family val="0"/>
      </rPr>
      <t>曾口镇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寿星村</t>
    </r>
  </si>
  <si>
    <r>
      <rPr>
        <sz val="12"/>
        <rFont val="宋体"/>
        <family val="0"/>
      </rPr>
      <t>南江县东榆工业园区基础设施建设（三期）</t>
    </r>
  </si>
  <si>
    <r>
      <rPr>
        <sz val="12"/>
        <rFont val="宋体"/>
        <family val="0"/>
      </rPr>
      <t>东榆工业园区</t>
    </r>
  </si>
  <si>
    <r>
      <rPr>
        <sz val="12"/>
        <rFont val="宋体"/>
        <family val="0"/>
      </rPr>
      <t>南江县绿色食品产业园</t>
    </r>
  </si>
  <si>
    <r>
      <rPr>
        <sz val="12"/>
        <rFont val="宋体"/>
        <family val="0"/>
      </rPr>
      <t>巴中经开区生物医药产业园</t>
    </r>
  </si>
  <si>
    <r>
      <rPr>
        <sz val="12"/>
        <rFont val="宋体"/>
        <family val="0"/>
      </rPr>
      <t>兴文街道</t>
    </r>
  </si>
  <si>
    <r>
      <rPr>
        <sz val="12"/>
        <rFont val="宋体"/>
        <family val="0"/>
      </rPr>
      <t>通江县产城融合示范项目</t>
    </r>
  </si>
  <si>
    <r>
      <rPr>
        <sz val="12"/>
        <rFont val="宋体"/>
        <family val="0"/>
      </rPr>
      <t>通江县风电装配产业园</t>
    </r>
  </si>
  <si>
    <r>
      <rPr>
        <sz val="12"/>
        <rFont val="宋体"/>
        <family val="0"/>
      </rPr>
      <t>平昌县标准化厂房建设</t>
    </r>
  </si>
  <si>
    <r>
      <rPr>
        <sz val="12"/>
        <rFont val="宋体"/>
        <family val="0"/>
      </rPr>
      <t>平昌经开区</t>
    </r>
  </si>
  <si>
    <r>
      <t>（五）新型基础设施建设（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</si>
  <si>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恩阳区通信基础设施</t>
    </r>
  </si>
  <si>
    <t>二、产业发展（46个）</t>
  </si>
  <si>
    <t>（一）农业（11个）</t>
  </si>
  <si>
    <r>
      <rPr>
        <sz val="12"/>
        <rFont val="宋体"/>
        <family val="0"/>
      </rPr>
      <t>平昌县巴山肉牛产业融合发展</t>
    </r>
  </si>
  <si>
    <r>
      <rPr>
        <sz val="12"/>
        <rFont val="宋体"/>
        <family val="0"/>
      </rPr>
      <t>平昌县</t>
    </r>
  </si>
  <si>
    <r>
      <rPr>
        <sz val="12"/>
        <rFont val="宋体"/>
        <family val="0"/>
      </rPr>
      <t>恩阳区高标准农田</t>
    </r>
  </si>
  <si>
    <r>
      <rPr>
        <sz val="12"/>
        <rFont val="宋体"/>
        <family val="0"/>
      </rPr>
      <t>宜宾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恩阳现代农旅融合产业园区</t>
    </r>
  </si>
  <si>
    <r>
      <rPr>
        <sz val="12"/>
        <rFont val="宋体"/>
        <family val="0"/>
      </rPr>
      <t>登科街道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文治街道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司城街道</t>
    </r>
  </si>
  <si>
    <r>
      <rPr>
        <sz val="12"/>
        <rFont val="宋体"/>
        <family val="0"/>
      </rPr>
      <t>南江黄羊种业提升和高效繁殖基地</t>
    </r>
  </si>
  <si>
    <r>
      <rPr>
        <sz val="12"/>
        <rFont val="宋体"/>
        <family val="0"/>
      </rPr>
      <t>关路镇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赶场镇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正直镇等</t>
    </r>
  </si>
  <si>
    <r>
      <rPr>
        <sz val="12"/>
        <rFont val="宋体"/>
        <family val="0"/>
      </rPr>
      <t>平昌县高标准农田</t>
    </r>
  </si>
  <si>
    <r>
      <rPr>
        <sz val="12"/>
        <rFont val="宋体"/>
        <family val="0"/>
      </rPr>
      <t>平昌县蚕桑种养加一体化</t>
    </r>
  </si>
  <si>
    <r>
      <rPr>
        <sz val="12"/>
        <rFont val="宋体"/>
        <family val="0"/>
      </rPr>
      <t>巴州区高标准农田及特色产业园建设</t>
    </r>
  </si>
  <si>
    <r>
      <rPr>
        <sz val="12"/>
        <rFont val="宋体"/>
        <family val="0"/>
      </rPr>
      <t>通江县山地梅花鸡全产业链开发</t>
    </r>
  </si>
  <si>
    <r>
      <rPr>
        <sz val="12"/>
        <rFont val="宋体"/>
        <family val="0"/>
      </rPr>
      <t>杨柏镇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洪口镇</t>
    </r>
  </si>
  <si>
    <r>
      <rPr>
        <sz val="12"/>
        <rFont val="宋体"/>
        <family val="0"/>
      </rPr>
      <t>南江县肉牛全产业链</t>
    </r>
  </si>
  <si>
    <r>
      <rPr>
        <sz val="12"/>
        <rFont val="宋体"/>
        <family val="0"/>
      </rPr>
      <t>正直镇</t>
    </r>
  </si>
  <si>
    <r>
      <rPr>
        <sz val="12"/>
        <rFont val="宋体"/>
        <family val="0"/>
      </rPr>
      <t>南江县高标准农田</t>
    </r>
  </si>
  <si>
    <r>
      <rPr>
        <sz val="12"/>
        <rFont val="宋体"/>
        <family val="0"/>
      </rPr>
      <t>巴州区光辉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三江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大茅坪现代农业产业园</t>
    </r>
  </si>
  <si>
    <r>
      <rPr>
        <sz val="12"/>
        <rFont val="宋体"/>
        <family val="0"/>
      </rPr>
      <t>光辉镇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三江镇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大茅坪镇</t>
    </r>
  </si>
  <si>
    <t>（二）工业（20个）</t>
  </si>
  <si>
    <r>
      <rPr>
        <sz val="12"/>
        <rFont val="宋体"/>
        <family val="0"/>
      </rPr>
      <t>巴州区重型机械节能环保智能制造基地</t>
    </r>
  </si>
  <si>
    <r>
      <rPr>
        <sz val="12"/>
        <rFont val="宋体"/>
        <family val="0"/>
      </rPr>
      <t>巴州工业园</t>
    </r>
  </si>
  <si>
    <r>
      <rPr>
        <sz val="12"/>
        <rFont val="宋体"/>
        <family val="0"/>
      </rPr>
      <t>通江县先进陶瓷制造</t>
    </r>
  </si>
  <si>
    <r>
      <rPr>
        <sz val="12"/>
        <rFont val="宋体"/>
        <family val="0"/>
      </rPr>
      <t>南江县霞石精深加工及尾矿利用</t>
    </r>
  </si>
  <si>
    <r>
      <rPr>
        <sz val="12"/>
        <rFont val="宋体"/>
        <family val="0"/>
      </rPr>
      <t>集州街道</t>
    </r>
  </si>
  <si>
    <r>
      <rPr>
        <sz val="12"/>
        <rFont val="宋体"/>
        <family val="0"/>
      </rPr>
      <t>南江县超细粉体新材料生产</t>
    </r>
  </si>
  <si>
    <r>
      <rPr>
        <sz val="12"/>
        <rFont val="宋体"/>
        <family val="0"/>
      </rPr>
      <t>通江县新型建材及超微细钙新型功能性材料生产</t>
    </r>
  </si>
  <si>
    <r>
      <rPr>
        <sz val="12"/>
        <rFont val="宋体"/>
        <family val="0"/>
      </rPr>
      <t>通江县电子视窗钢化玻璃膜及</t>
    </r>
    <r>
      <rPr>
        <sz val="12"/>
        <rFont val="Times New Roman"/>
        <family val="1"/>
      </rPr>
      <t>AG</t>
    </r>
    <r>
      <rPr>
        <sz val="12"/>
        <rFont val="宋体"/>
        <family val="0"/>
      </rPr>
      <t>防眩玻璃生产</t>
    </r>
  </si>
  <si>
    <r>
      <rPr>
        <sz val="12"/>
        <rFont val="宋体"/>
        <family val="0"/>
      </rPr>
      <t>太极集团巴中产业园</t>
    </r>
  </si>
  <si>
    <r>
      <rPr>
        <sz val="12"/>
        <rFont val="宋体"/>
        <family val="0"/>
      </rPr>
      <t>巴州工业园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回风街道</t>
    </r>
  </si>
  <si>
    <r>
      <rPr>
        <sz val="12"/>
        <rFont val="宋体"/>
        <family val="0"/>
      </rPr>
      <t>通江县高精密金属结构件制造</t>
    </r>
  </si>
  <si>
    <r>
      <rPr>
        <sz val="12"/>
        <rFont val="宋体"/>
        <family val="0"/>
      </rPr>
      <t>通江银耳（好彩头）精深加工</t>
    </r>
  </si>
  <si>
    <r>
      <rPr>
        <sz val="12"/>
        <rFont val="宋体"/>
        <family val="0"/>
      </rPr>
      <t>高明新区</t>
    </r>
  </si>
  <si>
    <r>
      <rPr>
        <sz val="12"/>
        <rFont val="宋体"/>
        <family val="0"/>
      </rPr>
      <t>平昌县白酒基酒产能提升工程</t>
    </r>
  </si>
  <si>
    <r>
      <rPr>
        <sz val="12"/>
        <rFont val="宋体"/>
        <family val="0"/>
      </rPr>
      <t>驷马镇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白衣镇</t>
    </r>
  </si>
  <si>
    <r>
      <rPr>
        <sz val="12"/>
        <rFont val="宋体"/>
        <family val="0"/>
      </rPr>
      <t>通江县智能装备研制及精密模具制造</t>
    </r>
  </si>
  <si>
    <r>
      <rPr>
        <sz val="12"/>
        <rFont val="宋体"/>
        <family val="0"/>
      </rPr>
      <t>巴州区电子产品生产线</t>
    </r>
  </si>
  <si>
    <r>
      <rPr>
        <sz val="12"/>
        <rFont val="宋体"/>
        <family val="0"/>
      </rPr>
      <t>南江县旺鹏建材原料输送带建设</t>
    </r>
  </si>
  <si>
    <r>
      <rPr>
        <sz val="12"/>
        <rFont val="宋体"/>
        <family val="0"/>
      </rPr>
      <t>公山镇</t>
    </r>
  </si>
  <si>
    <r>
      <rPr>
        <sz val="12"/>
        <rFont val="宋体"/>
        <family val="0"/>
      </rPr>
      <t>恩阳区优渥新材料生产</t>
    </r>
  </si>
  <si>
    <r>
      <rPr>
        <sz val="12"/>
        <rFont val="宋体"/>
        <family val="0"/>
      </rPr>
      <t>文治街道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元窝社区</t>
    </r>
  </si>
  <si>
    <r>
      <rPr>
        <sz val="12"/>
        <rFont val="宋体"/>
        <family val="0"/>
      </rPr>
      <t>巴州区家居建材加工生产线</t>
    </r>
  </si>
  <si>
    <r>
      <rPr>
        <sz val="12"/>
        <rFont val="宋体"/>
        <family val="0"/>
      </rPr>
      <t>光辉镇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哨台村</t>
    </r>
  </si>
  <si>
    <r>
      <rPr>
        <sz val="12"/>
        <rFont val="宋体"/>
        <family val="0"/>
      </rPr>
      <t>恩阳区胡婆婆食品生产基地扩能二期</t>
    </r>
  </si>
  <si>
    <r>
      <rPr>
        <sz val="12"/>
        <rFont val="宋体"/>
        <family val="0"/>
      </rPr>
      <t>柳林镇</t>
    </r>
  </si>
  <si>
    <r>
      <rPr>
        <sz val="12"/>
        <rFont val="宋体"/>
        <family val="0"/>
      </rPr>
      <t>恩阳区鑫视界电子产品生产线</t>
    </r>
  </si>
  <si>
    <r>
      <rPr>
        <sz val="12"/>
        <rFont val="宋体"/>
        <family val="0"/>
      </rPr>
      <t>文治街道</t>
    </r>
  </si>
  <si>
    <r>
      <rPr>
        <sz val="12"/>
        <rFont val="宋体"/>
        <family val="0"/>
      </rPr>
      <t>平昌县山地农机配套生产基地</t>
    </r>
  </si>
  <si>
    <r>
      <rPr>
        <sz val="12"/>
        <rFont val="宋体"/>
        <family val="0"/>
      </rPr>
      <t>巴中经开区智能终端及</t>
    </r>
    <r>
      <rPr>
        <sz val="12"/>
        <rFont val="Times New Roman"/>
        <family val="1"/>
      </rPr>
      <t>SMT</t>
    </r>
    <r>
      <rPr>
        <sz val="12"/>
        <rFont val="宋体"/>
        <family val="0"/>
      </rPr>
      <t>贴片生产线</t>
    </r>
  </si>
  <si>
    <r>
      <rPr>
        <sz val="12"/>
        <rFont val="宋体"/>
        <family val="0"/>
      </rPr>
      <t>巴中经开区高端</t>
    </r>
    <r>
      <rPr>
        <sz val="12"/>
        <rFont val="Times New Roman"/>
        <family val="1"/>
      </rPr>
      <t>LED</t>
    </r>
    <r>
      <rPr>
        <sz val="12"/>
        <rFont val="宋体"/>
        <family val="0"/>
      </rPr>
      <t>芯片及</t>
    </r>
    <r>
      <rPr>
        <sz val="12"/>
        <rFont val="Times New Roman"/>
        <family val="1"/>
      </rPr>
      <t>MT</t>
    </r>
    <r>
      <rPr>
        <sz val="12"/>
        <rFont val="宋体"/>
        <family val="0"/>
      </rPr>
      <t>集成电路板生产线</t>
    </r>
  </si>
  <si>
    <r>
      <t>（三）商贸物流（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</si>
  <si>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巴州区川东北商贸物流集散中心</t>
    </r>
  </si>
  <si>
    <r>
      <rPr>
        <sz val="12"/>
        <rFont val="宋体"/>
        <family val="0"/>
      </rPr>
      <t>回风街道</t>
    </r>
  </si>
  <si>
    <r>
      <rPr>
        <sz val="12"/>
        <rFont val="宋体"/>
        <family val="0"/>
      </rPr>
      <t>平昌县物流体系建设</t>
    </r>
  </si>
  <si>
    <r>
      <rPr>
        <sz val="12"/>
        <rFont val="宋体"/>
        <family val="0"/>
      </rPr>
      <t>驷马镇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同州街道</t>
    </r>
  </si>
  <si>
    <r>
      <rPr>
        <sz val="12"/>
        <rFont val="宋体"/>
        <family val="0"/>
      </rPr>
      <t>巴州区农副产品服务中心</t>
    </r>
  </si>
  <si>
    <r>
      <rPr>
        <sz val="12"/>
        <rFont val="宋体"/>
        <family val="0"/>
      </rPr>
      <t>东城街道</t>
    </r>
  </si>
  <si>
    <r>
      <rPr>
        <sz val="12"/>
        <rFont val="宋体"/>
        <family val="0"/>
      </rPr>
      <t>恩阳美食文化产业园</t>
    </r>
  </si>
  <si>
    <r>
      <rPr>
        <sz val="12"/>
        <rFont val="宋体"/>
        <family val="0"/>
      </rPr>
      <t>恩阳城区</t>
    </r>
  </si>
  <si>
    <r>
      <t>（四）旅游开发（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</si>
  <si>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光雾山景区基础设施配套项目</t>
    </r>
  </si>
  <si>
    <r>
      <rPr>
        <sz val="12"/>
        <rFont val="宋体"/>
        <family val="0"/>
      </rPr>
      <t>光雾山镇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关坝镇</t>
    </r>
  </si>
  <si>
    <r>
      <rPr>
        <sz val="12"/>
        <rFont val="宋体"/>
        <family val="0"/>
      </rPr>
      <t>南江县米仓古道北城</t>
    </r>
  </si>
  <si>
    <r>
      <rPr>
        <sz val="12"/>
        <rFont val="宋体"/>
        <family val="0"/>
      </rPr>
      <t>巴中天马山森林康养度假综合体</t>
    </r>
  </si>
  <si>
    <r>
      <rPr>
        <sz val="12"/>
        <rFont val="宋体"/>
        <family val="0"/>
      </rPr>
      <t>天马山镇</t>
    </r>
  </si>
  <si>
    <r>
      <rPr>
        <sz val="12"/>
        <rFont val="宋体"/>
        <family val="0"/>
      </rPr>
      <t>米仓山景区提质升级</t>
    </r>
    <r>
      <rPr>
        <sz val="12"/>
        <rFont val="Times New Roman"/>
        <family val="1"/>
      </rPr>
      <t>—</t>
    </r>
    <r>
      <rPr>
        <sz val="12"/>
        <rFont val="宋体"/>
        <family val="0"/>
      </rPr>
      <t>大坝管理服务中心建设</t>
    </r>
  </si>
  <si>
    <r>
      <rPr>
        <sz val="12"/>
        <rFont val="宋体"/>
        <family val="0"/>
      </rPr>
      <t>光雾山镇</t>
    </r>
  </si>
  <si>
    <t>（五）能源（7个）</t>
  </si>
  <si>
    <r>
      <rPr>
        <sz val="12"/>
        <rFont val="宋体"/>
        <family val="0"/>
      </rPr>
      <t>平昌县石油天然气勘探开发</t>
    </r>
  </si>
  <si>
    <r>
      <rPr>
        <sz val="12"/>
        <rFont val="宋体"/>
        <family val="0"/>
      </rPr>
      <t>板庙镇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白衣镇</t>
    </r>
  </si>
  <si>
    <r>
      <rPr>
        <sz val="12"/>
        <rFont val="宋体"/>
        <family val="0"/>
      </rPr>
      <t>巴中通江兴隆风电场</t>
    </r>
  </si>
  <si>
    <r>
      <rPr>
        <sz val="12"/>
        <rFont val="宋体"/>
        <family val="0"/>
      </rPr>
      <t>兴隆镇</t>
    </r>
  </si>
  <si>
    <r>
      <rPr>
        <sz val="12"/>
        <rFont val="宋体"/>
        <family val="0"/>
      </rPr>
      <t>巴州区分布式光伏发电</t>
    </r>
  </si>
  <si>
    <r>
      <rPr>
        <sz val="12"/>
        <rFont val="宋体"/>
        <family val="0"/>
      </rPr>
      <t>西城街道等</t>
    </r>
  </si>
  <si>
    <r>
      <t>巴中电网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千伏及以上项目（新开工）</t>
    </r>
  </si>
  <si>
    <r>
      <rPr>
        <sz val="12"/>
        <rFont val="宋体"/>
        <family val="0"/>
      </rPr>
      <t>曾口镇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公山镇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雪山镇等</t>
    </r>
  </si>
  <si>
    <r>
      <rPr>
        <sz val="12"/>
        <rFont val="宋体"/>
        <family val="0"/>
      </rPr>
      <t>巴州区油气资源勘探开发利用</t>
    </r>
  </si>
  <si>
    <r>
      <rPr>
        <sz val="12"/>
        <rFont val="宋体"/>
        <family val="0"/>
      </rPr>
      <t>曾口镇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大茅坪镇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梁永镇等</t>
    </r>
  </si>
  <si>
    <r>
      <rPr>
        <sz val="12"/>
        <rFont val="宋体"/>
        <family val="0"/>
      </rPr>
      <t>南江县风力发电项目</t>
    </r>
  </si>
  <si>
    <r>
      <rPr>
        <sz val="12"/>
        <rFont val="宋体"/>
        <family val="0"/>
      </rPr>
      <t>大河镇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兴马镇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高桥镇</t>
    </r>
  </si>
  <si>
    <r>
      <rPr>
        <sz val="12"/>
        <rFont val="宋体"/>
        <family val="0"/>
      </rPr>
      <t>平昌县零散天然气上载</t>
    </r>
  </si>
  <si>
    <r>
      <rPr>
        <sz val="12"/>
        <rFont val="宋体"/>
        <family val="0"/>
      </rPr>
      <t>驷马镇</t>
    </r>
  </si>
  <si>
    <t>三、民生及社会事业（9个）</t>
  </si>
  <si>
    <r>
      <t>（一）教育（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</si>
  <si>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南江县高水平运动员培训基地建设</t>
    </r>
  </si>
  <si>
    <r>
      <rPr>
        <sz val="12"/>
        <rFont val="宋体"/>
        <family val="0"/>
      </rPr>
      <t>平昌县义务教育学校提升工程</t>
    </r>
  </si>
  <si>
    <r>
      <rPr>
        <sz val="12"/>
        <rFont val="宋体"/>
        <family val="0"/>
      </rPr>
      <t>同州街道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青云镇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土兴镇</t>
    </r>
  </si>
  <si>
    <r>
      <t>（二）卫生（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</si>
  <si>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巴州区妇幼保健院大溪口院区</t>
    </r>
  </si>
  <si>
    <t>（三）安居工程（1个）</t>
  </si>
  <si>
    <r>
      <rPr>
        <sz val="12"/>
        <rFont val="宋体"/>
        <family val="0"/>
      </rPr>
      <t>光雾山旅游区关坝安置还房</t>
    </r>
  </si>
  <si>
    <r>
      <rPr>
        <sz val="12"/>
        <rFont val="宋体"/>
        <family val="0"/>
      </rPr>
      <t>关坝镇</t>
    </r>
  </si>
  <si>
    <t>（四）文化体育（1个）</t>
  </si>
  <si>
    <r>
      <rPr>
        <sz val="12"/>
        <rFont val="宋体"/>
        <family val="0"/>
      </rPr>
      <t>巴中经开区保峰森林公园</t>
    </r>
  </si>
  <si>
    <r>
      <rPr>
        <sz val="12"/>
        <rFont val="宋体"/>
        <family val="0"/>
      </rPr>
      <t>时新街道</t>
    </r>
  </si>
  <si>
    <t>（五）其他（4个）</t>
  </si>
  <si>
    <r>
      <rPr>
        <sz val="12"/>
        <rFont val="宋体"/>
        <family val="0"/>
      </rPr>
      <t>恩阳区红色文化旅游基础设施建设项目</t>
    </r>
  </si>
  <si>
    <r>
      <rPr>
        <sz val="12"/>
        <rFont val="宋体"/>
        <family val="0"/>
      </rPr>
      <t>通江县传统村落集中连片保护利用示范工程</t>
    </r>
  </si>
  <si>
    <r>
      <rPr>
        <sz val="12"/>
        <rFont val="宋体"/>
        <family val="0"/>
      </rPr>
      <t>各相关项目乡镇</t>
    </r>
  </si>
  <si>
    <r>
      <rPr>
        <sz val="12"/>
        <rFont val="宋体"/>
        <family val="0"/>
      </rPr>
      <t>南江县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年度地质灾害综合防治体系建设</t>
    </r>
  </si>
  <si>
    <r>
      <rPr>
        <sz val="12"/>
        <rFont val="宋体"/>
        <family val="0"/>
      </rPr>
      <t>集州街道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公山镇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八庙镇等</t>
    </r>
  </si>
  <si>
    <r>
      <rPr>
        <sz val="12"/>
        <rFont val="宋体"/>
        <family val="0"/>
      </rPr>
      <t>平昌县防灾减灾治理工程</t>
    </r>
  </si>
  <si>
    <r>
      <rPr>
        <sz val="12"/>
        <rFont val="宋体"/>
        <family val="0"/>
      </rPr>
      <t>板庙镇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白衣镇等</t>
    </r>
  </si>
  <si>
    <t>四、生态环保（7个）</t>
  </si>
  <si>
    <r>
      <rPr>
        <sz val="12"/>
        <rFont val="宋体"/>
        <family val="0"/>
      </rPr>
      <t>恩阳区城市生活污水处理厂（二期）项目</t>
    </r>
  </si>
  <si>
    <r>
      <rPr>
        <sz val="12"/>
        <rFont val="宋体"/>
        <family val="0"/>
      </rPr>
      <t>平昌县再生资源分拣中心</t>
    </r>
  </si>
  <si>
    <r>
      <rPr>
        <sz val="12"/>
        <rFont val="宋体"/>
        <family val="0"/>
      </rPr>
      <t>金宝街道</t>
    </r>
  </si>
  <si>
    <r>
      <rPr>
        <sz val="12"/>
        <rFont val="宋体"/>
        <family val="0"/>
      </rPr>
      <t>南江县水生态修复工程</t>
    </r>
  </si>
  <si>
    <r>
      <rPr>
        <sz val="12"/>
        <rFont val="宋体"/>
        <family val="0"/>
      </rPr>
      <t>和平镇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双流镇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兴马镇等</t>
    </r>
  </si>
  <si>
    <r>
      <rPr>
        <sz val="12"/>
        <rFont val="宋体"/>
        <family val="0"/>
      </rPr>
      <t>巴州区再生资源回收利用产业园</t>
    </r>
  </si>
  <si>
    <r>
      <rPr>
        <sz val="12"/>
        <rFont val="宋体"/>
        <family val="0"/>
      </rPr>
      <t>平昌县垃圾分类处理体系建设</t>
    </r>
  </si>
  <si>
    <r>
      <rPr>
        <sz val="12"/>
        <rFont val="宋体"/>
        <family val="0"/>
      </rPr>
      <t>南江县生产生活废料综合利用</t>
    </r>
  </si>
  <si>
    <r>
      <rPr>
        <sz val="12"/>
        <rFont val="宋体"/>
        <family val="0"/>
      </rPr>
      <t>集州街道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东榆工业园区</t>
    </r>
  </si>
  <si>
    <t>大通江河流域（小江口段、泥溪段）及月滩河流域防洪治理工程</t>
  </si>
  <si>
    <r>
      <t>泥溪镇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沙溪镇</t>
    </r>
  </si>
  <si>
    <r>
      <t>巴中市2024</t>
    </r>
    <r>
      <rPr>
        <sz val="28"/>
        <color indexed="8"/>
        <rFont val="方正小标宋_GBK"/>
        <family val="4"/>
      </rPr>
      <t>年市级重点项目建设计划（续建）</t>
    </r>
  </si>
  <si>
    <r>
      <rPr>
        <sz val="13"/>
        <color indexed="8"/>
        <rFont val="黑体"/>
        <family val="3"/>
      </rPr>
      <t>序号</t>
    </r>
  </si>
  <si>
    <r>
      <rPr>
        <sz val="13"/>
        <color indexed="8"/>
        <rFont val="黑体"/>
        <family val="3"/>
      </rPr>
      <t>项目名称</t>
    </r>
  </si>
  <si>
    <r>
      <rPr>
        <sz val="13"/>
        <color indexed="8"/>
        <rFont val="黑体"/>
        <family val="3"/>
      </rPr>
      <t>建设</t>
    </r>
    <r>
      <rPr>
        <sz val="13"/>
        <color indexed="8"/>
        <rFont val="Times New Roman"/>
        <family val="1"/>
      </rPr>
      <t xml:space="preserve">
</t>
    </r>
    <r>
      <rPr>
        <sz val="13"/>
        <color indexed="8"/>
        <rFont val="黑体"/>
        <family val="3"/>
      </rPr>
      <t>地址</t>
    </r>
  </si>
  <si>
    <r>
      <t>合计（</t>
    </r>
    <r>
      <rPr>
        <b/>
        <sz val="12"/>
        <rFont val="Times New Roman"/>
        <family val="1"/>
      </rPr>
      <t>71</t>
    </r>
    <r>
      <rPr>
        <b/>
        <sz val="12"/>
        <rFont val="宋体"/>
        <family val="0"/>
      </rPr>
      <t>个）</t>
    </r>
  </si>
  <si>
    <r>
      <t>一、基础设施（</t>
    </r>
    <r>
      <rPr>
        <b/>
        <sz val="12"/>
        <rFont val="Times New Roman"/>
        <family val="1"/>
      </rPr>
      <t>33</t>
    </r>
    <r>
      <rPr>
        <b/>
        <sz val="12"/>
        <rFont val="宋体"/>
        <family val="0"/>
      </rPr>
      <t>个）</t>
    </r>
  </si>
  <si>
    <r>
      <rPr>
        <b/>
        <sz val="12"/>
        <rFont val="宋体"/>
        <family val="0"/>
      </rPr>
      <t>（一）交通（</t>
    </r>
    <r>
      <rPr>
        <b/>
        <sz val="12"/>
        <rFont val="Times New Roman"/>
        <family val="1"/>
      </rPr>
      <t>12</t>
    </r>
    <r>
      <rPr>
        <b/>
        <sz val="12"/>
        <rFont val="宋体"/>
        <family val="0"/>
      </rPr>
      <t>个）</t>
    </r>
  </si>
  <si>
    <r>
      <t>1.</t>
    </r>
    <r>
      <rPr>
        <b/>
        <sz val="12"/>
        <rFont val="宋体"/>
        <family val="0"/>
      </rPr>
      <t>铁路（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</si>
  <si>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汉巴南铁路南充至巴中段（巴中市境内）</t>
    </r>
  </si>
  <si>
    <r>
      <rPr>
        <sz val="12"/>
        <rFont val="宋体"/>
        <family val="0"/>
      </rPr>
      <t>巴州区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恩阳区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巴中经开区</t>
    </r>
  </si>
  <si>
    <r>
      <t>2.</t>
    </r>
    <r>
      <rPr>
        <b/>
        <sz val="12"/>
        <rFont val="宋体"/>
        <family val="0"/>
      </rPr>
      <t>高速公路（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</si>
  <si>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镇广高速公路川陕界至王坪段</t>
    </r>
  </si>
  <si>
    <r>
      <rPr>
        <sz val="12"/>
        <rFont val="宋体"/>
        <family val="0"/>
      </rPr>
      <t>通江县</t>
    </r>
  </si>
  <si>
    <r>
      <rPr>
        <sz val="12"/>
        <rFont val="宋体"/>
        <family val="0"/>
      </rPr>
      <t>镇广高速通江至广安段</t>
    </r>
  </si>
  <si>
    <r>
      <rPr>
        <sz val="12"/>
        <rFont val="宋体"/>
        <family val="0"/>
      </rPr>
      <t>苍巴高速公路（巴中境内）</t>
    </r>
  </si>
  <si>
    <r>
      <rPr>
        <sz val="12"/>
        <rFont val="宋体"/>
        <family val="0"/>
      </rPr>
      <t>恩阳区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巴州区</t>
    </r>
  </si>
  <si>
    <r>
      <t>3.</t>
    </r>
    <r>
      <rPr>
        <b/>
        <sz val="12"/>
        <rFont val="宋体"/>
        <family val="0"/>
      </rPr>
      <t>国省干道（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</si>
  <si>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诺水河至光雾山公路（米仓大道）</t>
    </r>
  </si>
  <si>
    <r>
      <rPr>
        <sz val="12"/>
        <rFont val="宋体"/>
        <family val="0"/>
      </rPr>
      <t>两河口镇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至寨坡</t>
    </r>
  </si>
  <si>
    <r>
      <t>S204</t>
    </r>
    <r>
      <rPr>
        <sz val="12"/>
        <color indexed="8"/>
        <rFont val="宋体"/>
        <family val="0"/>
      </rPr>
      <t>线诺（水河）华（蓥）公路通江县城至诺水河段新建工程</t>
    </r>
  </si>
  <si>
    <r>
      <rPr>
        <sz val="12"/>
        <color indexed="8"/>
        <rFont val="宋体"/>
        <family val="0"/>
      </rPr>
      <t>诺水河镇等</t>
    </r>
  </si>
  <si>
    <r>
      <rPr>
        <sz val="12"/>
        <rFont val="宋体"/>
        <family val="0"/>
      </rPr>
      <t>国道</t>
    </r>
    <r>
      <rPr>
        <sz val="12"/>
        <rFont val="Times New Roman"/>
        <family val="1"/>
      </rPr>
      <t>244</t>
    </r>
    <r>
      <rPr>
        <sz val="12"/>
        <rFont val="宋体"/>
        <family val="0"/>
      </rPr>
      <t>线、</t>
    </r>
    <r>
      <rPr>
        <sz val="12"/>
        <rFont val="Times New Roman"/>
        <family val="1"/>
      </rPr>
      <t>347</t>
    </r>
    <r>
      <rPr>
        <sz val="12"/>
        <rFont val="宋体"/>
        <family val="0"/>
      </rPr>
      <t>线、</t>
    </r>
    <r>
      <rPr>
        <sz val="12"/>
        <rFont val="Times New Roman"/>
        <family val="1"/>
      </rPr>
      <t>542</t>
    </r>
    <r>
      <rPr>
        <sz val="12"/>
        <rFont val="宋体"/>
        <family val="0"/>
      </rPr>
      <t>线巴城过境公路</t>
    </r>
  </si>
  <si>
    <r>
      <rPr>
        <sz val="12"/>
        <rFont val="宋体"/>
        <family val="0"/>
      </rPr>
      <t>巴中经开区</t>
    </r>
  </si>
  <si>
    <r>
      <rPr>
        <sz val="12"/>
        <rFont val="宋体"/>
        <family val="0"/>
      </rPr>
      <t>巴州区国省干线公路</t>
    </r>
  </si>
  <si>
    <r>
      <rPr>
        <sz val="12"/>
        <rFont val="宋体"/>
        <family val="0"/>
      </rPr>
      <t>鼎山镇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凤溪镇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三江镇等</t>
    </r>
  </si>
  <si>
    <t>通江县山花顶隧道及引道</t>
  </si>
  <si>
    <r>
      <rPr>
        <sz val="12"/>
        <color indexed="8"/>
        <rFont val="宋体"/>
        <family val="0"/>
      </rPr>
      <t>诺江镇</t>
    </r>
  </si>
  <si>
    <r>
      <t>S408</t>
    </r>
    <r>
      <rPr>
        <sz val="12"/>
        <rFont val="宋体"/>
        <family val="0"/>
      </rPr>
      <t>南江县关田至县城段改建工程</t>
    </r>
  </si>
  <si>
    <r>
      <rPr>
        <sz val="12"/>
        <rFont val="宋体"/>
        <family val="0"/>
      </rPr>
      <t>集州街道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公山镇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赶场镇</t>
    </r>
  </si>
  <si>
    <r>
      <t>4.</t>
    </r>
    <r>
      <rPr>
        <b/>
        <sz val="12"/>
        <rFont val="宋体"/>
        <family val="0"/>
      </rPr>
      <t>旅游道路（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个）</t>
    </r>
  </si>
  <si>
    <t>南江县全域旅游联网路</t>
  </si>
  <si>
    <r>
      <rPr>
        <sz val="12"/>
        <rFont val="宋体"/>
        <family val="0"/>
      </rPr>
      <t>各相关乡镇（街道）</t>
    </r>
  </si>
  <si>
    <r>
      <t>5.</t>
    </r>
    <r>
      <rPr>
        <b/>
        <sz val="12"/>
        <rFont val="宋体"/>
        <family val="0"/>
      </rPr>
      <t>农村道路（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</si>
  <si>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恩阳区</t>
    </r>
    <r>
      <rPr>
        <sz val="12"/>
        <rFont val="Times New Roman"/>
        <family val="1"/>
      </rPr>
      <t>X160</t>
    </r>
    <r>
      <rPr>
        <sz val="12"/>
        <rFont val="宋体"/>
        <family val="0"/>
      </rPr>
      <t>（高店子至茶坝）道路改建工程</t>
    </r>
  </si>
  <si>
    <r>
      <rPr>
        <sz val="12"/>
        <rFont val="宋体"/>
        <family val="0"/>
      </rPr>
      <t>明阳镇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茶坝镇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双胜镇</t>
    </r>
  </si>
  <si>
    <r>
      <rPr>
        <b/>
        <sz val="12"/>
        <rFont val="宋体"/>
        <family val="0"/>
      </rPr>
      <t>（二）水利（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个）</t>
    </r>
  </si>
  <si>
    <t>青峪口水库</t>
  </si>
  <si>
    <r>
      <rPr>
        <sz val="12"/>
        <rFont val="宋体"/>
        <family val="0"/>
      </rPr>
      <t>江家口水库</t>
    </r>
  </si>
  <si>
    <r>
      <rPr>
        <sz val="12"/>
        <rFont val="宋体"/>
        <family val="0"/>
      </rPr>
      <t>江家口镇</t>
    </r>
  </si>
  <si>
    <r>
      <rPr>
        <sz val="12"/>
        <rFont val="宋体"/>
        <family val="0"/>
      </rPr>
      <t>南江县水库灌区灌溉渠系建设</t>
    </r>
  </si>
  <si>
    <r>
      <rPr>
        <sz val="12"/>
        <rFont val="宋体"/>
        <family val="0"/>
      </rPr>
      <t>桥亭镇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公山镇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云顶镇等</t>
    </r>
  </si>
  <si>
    <r>
      <rPr>
        <sz val="12"/>
        <rFont val="宋体"/>
        <family val="0"/>
      </rPr>
      <t>恩阳区农村供水提升工程</t>
    </r>
  </si>
  <si>
    <r>
      <rPr>
        <sz val="12"/>
        <rFont val="宋体"/>
        <family val="0"/>
      </rPr>
      <t>南江县抗旱水源建设</t>
    </r>
  </si>
  <si>
    <r>
      <rPr>
        <sz val="12"/>
        <rFont val="宋体"/>
        <family val="0"/>
      </rPr>
      <t>高塔镇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沙河镇等</t>
    </r>
  </si>
  <si>
    <r>
      <rPr>
        <sz val="12"/>
        <rFont val="宋体"/>
        <family val="0"/>
      </rPr>
      <t>平昌县城乡一体化供水工程（二期）</t>
    </r>
  </si>
  <si>
    <r>
      <rPr>
        <sz val="12"/>
        <rFont val="宋体"/>
        <family val="0"/>
      </rPr>
      <t>同州街道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笔山镇等</t>
    </r>
  </si>
  <si>
    <t>（三）城乡建设（8个）</t>
  </si>
  <si>
    <r>
      <rPr>
        <sz val="12"/>
        <rFont val="宋体"/>
        <family val="0"/>
      </rPr>
      <t>汉巴南铁路巴中东站片区配套基础设施建设</t>
    </r>
  </si>
  <si>
    <r>
      <rPr>
        <sz val="12"/>
        <rFont val="宋体"/>
        <family val="0"/>
      </rPr>
      <t>巴中经开区商业写字楼及城市核心区基础提升工程</t>
    </r>
  </si>
  <si>
    <r>
      <rPr>
        <sz val="12"/>
        <rFont val="宋体"/>
        <family val="0"/>
      </rPr>
      <t>汉巴南高铁巴中西站片区配套基础设施建设</t>
    </r>
  </si>
  <si>
    <r>
      <rPr>
        <sz val="12"/>
        <rFont val="宋体"/>
        <family val="0"/>
      </rPr>
      <t>巴中城区综合管网改造</t>
    </r>
  </si>
  <si>
    <r>
      <rPr>
        <sz val="12"/>
        <rFont val="宋体"/>
        <family val="0"/>
      </rPr>
      <t>回风街道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西城街道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东城街道等</t>
    </r>
  </si>
  <si>
    <r>
      <rPr>
        <sz val="12"/>
        <rFont val="宋体"/>
        <family val="0"/>
      </rPr>
      <t>巴中莲山湖新区市政道路</t>
    </r>
  </si>
  <si>
    <r>
      <rPr>
        <sz val="12"/>
        <rFont val="宋体"/>
        <family val="0"/>
      </rPr>
      <t>莲山湖新区</t>
    </r>
  </si>
  <si>
    <r>
      <rPr>
        <sz val="12"/>
        <rFont val="宋体"/>
        <family val="0"/>
      </rPr>
      <t>恩阳城区城市燃气管道老化更新改造</t>
    </r>
  </si>
  <si>
    <r>
      <rPr>
        <sz val="12"/>
        <rFont val="宋体"/>
        <family val="0"/>
      </rPr>
      <t>恩阳城区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司城街道</t>
    </r>
  </si>
  <si>
    <r>
      <rPr>
        <sz val="12"/>
        <rFont val="宋体"/>
        <family val="0"/>
      </rPr>
      <t>平昌县城乡客运枢纽</t>
    </r>
  </si>
  <si>
    <r>
      <rPr>
        <sz val="12"/>
        <rFont val="宋体"/>
        <family val="0"/>
      </rPr>
      <t>金宝新区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涵水镇等</t>
    </r>
  </si>
  <si>
    <r>
      <rPr>
        <sz val="12"/>
        <rFont val="宋体"/>
        <family val="0"/>
      </rPr>
      <t>巴中经开区高速互通连接线及配套设施建设</t>
    </r>
  </si>
  <si>
    <r>
      <rPr>
        <b/>
        <sz val="12"/>
        <rFont val="宋体"/>
        <family val="0"/>
      </rPr>
      <t>（四）园区建设（</t>
    </r>
    <r>
      <rPr>
        <b/>
        <sz val="12"/>
        <rFont val="Times New Roman"/>
        <family val="1"/>
      </rPr>
      <t>7</t>
    </r>
    <r>
      <rPr>
        <b/>
        <sz val="12"/>
        <rFont val="宋体"/>
        <family val="0"/>
      </rPr>
      <t>个）</t>
    </r>
  </si>
  <si>
    <t>恩阳区临港产业园基础设施</t>
  </si>
  <si>
    <r>
      <rPr>
        <sz val="12"/>
        <rFont val="宋体"/>
        <family val="0"/>
      </rPr>
      <t>巴中经开区东西部协作产业园及配套基础设施项目</t>
    </r>
  </si>
  <si>
    <r>
      <rPr>
        <sz val="12"/>
        <rFont val="宋体"/>
        <family val="0"/>
      </rPr>
      <t>南江县浙川健康食品产业园</t>
    </r>
  </si>
  <si>
    <r>
      <rPr>
        <sz val="12"/>
        <rFont val="宋体"/>
        <family val="0"/>
      </rPr>
      <t>东榆工业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园区</t>
    </r>
  </si>
  <si>
    <t>通江县新能源新材料产业园配套基础设施建设</t>
  </si>
  <si>
    <r>
      <rPr>
        <sz val="12"/>
        <color indexed="8"/>
        <rFont val="宋体"/>
        <family val="0"/>
      </rPr>
      <t>金堂工业园</t>
    </r>
  </si>
  <si>
    <r>
      <rPr>
        <sz val="12"/>
        <rFont val="宋体"/>
        <family val="0"/>
      </rPr>
      <t>恩阳食品工业园标准化厂房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（二期）</t>
    </r>
  </si>
  <si>
    <r>
      <rPr>
        <sz val="12"/>
        <rFont val="宋体"/>
        <family val="0"/>
      </rPr>
      <t>南江县东榆工业园区食品饮料产业园基础设施配套建设</t>
    </r>
  </si>
  <si>
    <t>巴中市革命老区旅游振兴暨创业孵化基地建设</t>
  </si>
  <si>
    <r>
      <t>二、产业发展（</t>
    </r>
    <r>
      <rPr>
        <b/>
        <sz val="12"/>
        <rFont val="Times New Roman"/>
        <family val="1"/>
      </rPr>
      <t>24</t>
    </r>
    <r>
      <rPr>
        <b/>
        <sz val="12"/>
        <rFont val="宋体"/>
        <family val="0"/>
      </rPr>
      <t>个）</t>
    </r>
  </si>
  <si>
    <r>
      <rPr>
        <b/>
        <sz val="12"/>
        <rFont val="宋体"/>
        <family val="0"/>
      </rPr>
      <t>（一）农业（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</si>
  <si>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平昌县优质肉牛生产基地建设</t>
    </r>
  </si>
  <si>
    <r>
      <rPr>
        <sz val="12"/>
        <rFont val="宋体"/>
        <family val="0"/>
      </rPr>
      <t>得胜镇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佛楼镇</t>
    </r>
  </si>
  <si>
    <r>
      <rPr>
        <sz val="12"/>
        <rFont val="宋体"/>
        <family val="0"/>
      </rPr>
      <t>巴州区巴山肉牛全产业链</t>
    </r>
  </si>
  <si>
    <r>
      <rPr>
        <sz val="12"/>
        <rFont val="宋体"/>
        <family val="0"/>
      </rPr>
      <t>鼎山镇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曾口镇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三江镇等</t>
    </r>
  </si>
  <si>
    <r>
      <rPr>
        <sz val="12"/>
        <color indexed="8"/>
        <rFont val="宋体"/>
        <family val="0"/>
      </rPr>
      <t>通江县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优质粮油+青峪猪”现代农业产业园</t>
    </r>
  </si>
  <si>
    <r>
      <rPr>
        <sz val="12"/>
        <color indexed="8"/>
        <rFont val="宋体"/>
        <family val="0"/>
      </rPr>
      <t>广纳镇</t>
    </r>
    <r>
      <rPr>
        <sz val="12"/>
        <color indexed="8"/>
        <rFont val="Times New Roman"/>
        <family val="1"/>
      </rPr>
      <t xml:space="preserve">
铁佛镇
三溪镇等</t>
    </r>
  </si>
  <si>
    <r>
      <rPr>
        <sz val="12"/>
        <rFont val="宋体"/>
        <family val="0"/>
      </rPr>
      <t>南江县翡翠米精加工中心</t>
    </r>
  </si>
  <si>
    <r>
      <rPr>
        <sz val="12"/>
        <rFont val="宋体"/>
        <family val="0"/>
      </rPr>
      <t>长赤镇</t>
    </r>
  </si>
  <si>
    <r>
      <rPr>
        <sz val="12"/>
        <color indexed="8"/>
        <rFont val="宋体"/>
        <family val="0"/>
      </rPr>
      <t>通江县山地肉牛产业集群</t>
    </r>
  </si>
  <si>
    <r>
      <rPr>
        <sz val="12"/>
        <color indexed="8"/>
        <rFont val="宋体"/>
        <family val="0"/>
      </rPr>
      <t>民胜镇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杨柏镇等</t>
    </r>
  </si>
  <si>
    <r>
      <rPr>
        <sz val="12"/>
        <rFont val="宋体"/>
        <family val="0"/>
      </rPr>
      <t>恩阳区现代农业产业园</t>
    </r>
  </si>
  <si>
    <r>
      <rPr>
        <b/>
        <sz val="12"/>
        <rFont val="宋体"/>
        <family val="0"/>
      </rPr>
      <t>（二）工业（</t>
    </r>
    <r>
      <rPr>
        <b/>
        <sz val="12"/>
        <rFont val="Times New Roman"/>
        <family val="1"/>
      </rPr>
      <t>7</t>
    </r>
    <r>
      <rPr>
        <b/>
        <sz val="12"/>
        <rFont val="宋体"/>
        <family val="0"/>
      </rPr>
      <t>个）</t>
    </r>
  </si>
  <si>
    <t>恩阳区西部高端肉制品加工园区</t>
  </si>
  <si>
    <r>
      <rPr>
        <sz val="12"/>
        <rFont val="宋体"/>
        <family val="0"/>
      </rPr>
      <t>巴中经开区年产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亿颗芯片封装项目</t>
    </r>
  </si>
  <si>
    <r>
      <rPr>
        <sz val="12"/>
        <rFont val="宋体"/>
        <family val="0"/>
      </rPr>
      <t>恩阳区工业技改扩能</t>
    </r>
  </si>
  <si>
    <r>
      <rPr>
        <sz val="12"/>
        <rFont val="宋体"/>
        <family val="0"/>
      </rPr>
      <t>登科街道</t>
    </r>
  </si>
  <si>
    <r>
      <rPr>
        <sz val="12"/>
        <color indexed="8"/>
        <rFont val="宋体"/>
        <family val="0"/>
      </rPr>
      <t>通江县年产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万吨超微细粉体材料生产</t>
    </r>
  </si>
  <si>
    <t>通江银耳（福建祥云）标准化种植</t>
  </si>
  <si>
    <t>春在工业园</t>
  </si>
  <si>
    <r>
      <rPr>
        <sz val="12"/>
        <rFont val="宋体"/>
        <family val="0"/>
      </rPr>
      <t>平昌县驷马镇小微工业园</t>
    </r>
  </si>
  <si>
    <r>
      <rPr>
        <sz val="12"/>
        <rFont val="宋体"/>
        <family val="0"/>
      </rPr>
      <t>碳纳米管粉体生产</t>
    </r>
  </si>
  <si>
    <r>
      <rPr>
        <b/>
        <sz val="12"/>
        <rFont val="宋体"/>
        <family val="0"/>
      </rPr>
      <t>（三）商贸物流（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</si>
  <si>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巴中粮食现代物流园</t>
    </r>
  </si>
  <si>
    <r>
      <rPr>
        <sz val="12"/>
        <color indexed="8"/>
        <rFont val="宋体"/>
        <family val="0"/>
      </rPr>
      <t>通江县邻里服务中心（开元诺水广场）</t>
    </r>
  </si>
  <si>
    <r>
      <rPr>
        <sz val="12"/>
        <rFont val="宋体"/>
        <family val="0"/>
      </rPr>
      <t>巴中市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菜篮子工程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应急保供能力体系建设</t>
    </r>
  </si>
  <si>
    <r>
      <t>（四）旅游开发（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</si>
  <si>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南江县云顶茶乡文旅康养综合体</t>
    </r>
  </si>
  <si>
    <r>
      <rPr>
        <sz val="12"/>
        <rFont val="宋体"/>
        <family val="0"/>
      </rPr>
      <t>云顶镇</t>
    </r>
  </si>
  <si>
    <r>
      <t>恩阳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梦华录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文旅基础设施建设</t>
    </r>
  </si>
  <si>
    <r>
      <rPr>
        <sz val="12"/>
        <rFont val="宋体"/>
        <family val="0"/>
      </rPr>
      <t>巴中经开区九寨山森林康养基地</t>
    </r>
  </si>
  <si>
    <r>
      <rPr>
        <sz val="12"/>
        <rFont val="宋体"/>
        <family val="0"/>
      </rPr>
      <t>巴城记忆文创产业园</t>
    </r>
  </si>
  <si>
    <r>
      <rPr>
        <sz val="12"/>
        <rFont val="宋体"/>
        <family val="0"/>
      </rPr>
      <t>巴中市北部旅游产业带光雾山片区关坝游客服务中心建设</t>
    </r>
  </si>
  <si>
    <r>
      <rPr>
        <b/>
        <sz val="12"/>
        <rFont val="宋体"/>
        <family val="0"/>
      </rPr>
      <t>（五）能源（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个）</t>
    </r>
  </si>
  <si>
    <t>四川能投巴中（通江）燃气发电工程</t>
  </si>
  <si>
    <r>
      <rPr>
        <sz val="12"/>
        <rFont val="宋体"/>
        <family val="0"/>
      </rPr>
      <t>南江县农林生物质热电联产</t>
    </r>
  </si>
  <si>
    <t>巴中大中型电网建设（续建）</t>
  </si>
  <si>
    <r>
      <rPr>
        <sz val="12"/>
        <rFont val="宋体"/>
        <family val="0"/>
      </rPr>
      <t>高塔镇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梁永镇等</t>
    </r>
  </si>
  <si>
    <r>
      <rPr>
        <b/>
        <sz val="12"/>
        <rFont val="宋体"/>
        <family val="0"/>
      </rPr>
      <t>三、民生及社会事业（</t>
    </r>
    <r>
      <rPr>
        <b/>
        <sz val="12"/>
        <rFont val="Times New Roman"/>
        <family val="1"/>
      </rPr>
      <t>11</t>
    </r>
    <r>
      <rPr>
        <b/>
        <sz val="12"/>
        <rFont val="宋体"/>
        <family val="0"/>
      </rPr>
      <t>个）</t>
    </r>
  </si>
  <si>
    <r>
      <rPr>
        <b/>
        <sz val="12"/>
        <rFont val="宋体"/>
        <family val="0"/>
      </rPr>
      <t>（一）教育（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</si>
  <si>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平昌县圣谕春天生态农业暨中小学生劳动教育研学示范营地</t>
    </r>
  </si>
  <si>
    <r>
      <rPr>
        <sz val="12"/>
        <rFont val="宋体"/>
        <family val="0"/>
      </rPr>
      <t>土兴镇</t>
    </r>
  </si>
  <si>
    <r>
      <rPr>
        <sz val="12"/>
        <rFont val="宋体"/>
        <family val="0"/>
      </rPr>
      <t>巴州区教育园区（一期）</t>
    </r>
  </si>
  <si>
    <r>
      <rPr>
        <sz val="12"/>
        <rFont val="宋体"/>
        <family val="0"/>
      </rPr>
      <t>南江县职业教育产教园</t>
    </r>
  </si>
  <si>
    <r>
      <rPr>
        <sz val="12"/>
        <rFont val="宋体"/>
        <family val="0"/>
      </rPr>
      <t>新华文轩巴中市研学实践教育中心营地</t>
    </r>
  </si>
  <si>
    <r>
      <rPr>
        <b/>
        <sz val="12"/>
        <rFont val="宋体"/>
        <family val="0"/>
      </rPr>
      <t>（二）安居工程（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</si>
  <si>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巴州区保障性安居工程</t>
    </r>
  </si>
  <si>
    <r>
      <rPr>
        <sz val="12"/>
        <rFont val="宋体"/>
        <family val="0"/>
      </rPr>
      <t>东城街道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江北街道等</t>
    </r>
  </si>
  <si>
    <r>
      <rPr>
        <sz val="12"/>
        <rFont val="宋体"/>
        <family val="0"/>
      </rPr>
      <t>平昌县江家口水库移民安置</t>
    </r>
  </si>
  <si>
    <t>江家口镇</t>
  </si>
  <si>
    <r>
      <rPr>
        <sz val="12"/>
        <rFont val="宋体"/>
        <family val="0"/>
      </rPr>
      <t>恩阳区棚户区改造</t>
    </r>
  </si>
  <si>
    <r>
      <rPr>
        <sz val="12"/>
        <color indexed="8"/>
        <rFont val="宋体"/>
        <family val="0"/>
      </rPr>
      <t>通江县老旧小区改造（三期）</t>
    </r>
  </si>
  <si>
    <r>
      <rPr>
        <sz val="12"/>
        <color indexed="8"/>
        <rFont val="宋体"/>
        <family val="0"/>
      </rPr>
      <t>壁州街道</t>
    </r>
  </si>
  <si>
    <r>
      <rPr>
        <sz val="12"/>
        <rFont val="宋体"/>
        <family val="0"/>
      </rPr>
      <t>恩阳区老旧小区改造（续建）</t>
    </r>
  </si>
  <si>
    <r>
      <rPr>
        <b/>
        <sz val="12"/>
        <rFont val="宋体"/>
        <family val="0"/>
      </rPr>
      <t>（三）文化体育（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</si>
  <si>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南江县张家坪文体商旅综合建设</t>
    </r>
  </si>
  <si>
    <r>
      <rPr>
        <b/>
        <sz val="12"/>
        <rFont val="宋体"/>
        <family val="0"/>
      </rPr>
      <t>（四）社会保障（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</si>
  <si>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平昌县南台山生态陵园墓区建设</t>
    </r>
  </si>
  <si>
    <r>
      <t>四、生态环保（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</si>
  <si>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恩阳区国家储备林建设</t>
    </r>
    <r>
      <rPr>
        <sz val="12"/>
        <rFont val="宋体"/>
        <family val="0"/>
      </rPr>
      <t>（</t>
    </r>
    <r>
      <rPr>
        <sz val="12"/>
        <rFont val="宋体"/>
        <family val="0"/>
      </rPr>
      <t>一期）</t>
    </r>
  </si>
  <si>
    <t>各相关乡镇</t>
  </si>
  <si>
    <r>
      <rPr>
        <sz val="12"/>
        <rFont val="宋体"/>
        <family val="0"/>
      </rPr>
      <t>巴州区国家储备林</t>
    </r>
  </si>
  <si>
    <r>
      <rPr>
        <sz val="12"/>
        <rFont val="宋体"/>
        <family val="0"/>
      </rPr>
      <t>巴河大佛寺至李家湾闸坝段水污染防治及生态修复工程</t>
    </r>
  </si>
  <si>
    <t>巴中市2024年市级重点项目建设计划（加快前期）</t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</si>
  <si>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</si>
  <si>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项目名称</t>
    </r>
  </si>
  <si>
    <r>
      <rPr>
        <sz val="12"/>
        <color indexed="8"/>
        <rFont val="黑体"/>
        <family val="3"/>
      </rPr>
      <t>建设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地址</t>
    </r>
  </si>
  <si>
    <r>
      <t>合计（</t>
    </r>
    <r>
      <rPr>
        <b/>
        <sz val="12"/>
        <color indexed="8"/>
        <rFont val="Times New Roman"/>
        <family val="1"/>
      </rPr>
      <t>16</t>
    </r>
    <r>
      <rPr>
        <b/>
        <sz val="12"/>
        <color indexed="8"/>
        <rFont val="宋体"/>
        <family val="0"/>
      </rPr>
      <t>个）</t>
    </r>
  </si>
  <si>
    <r>
      <t>一、基础设施（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宋体"/>
        <family val="0"/>
      </rPr>
      <t>个）</t>
    </r>
  </si>
  <si>
    <r>
      <t>（一）交通（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宋体"/>
        <family val="0"/>
      </rPr>
      <t>个）</t>
    </r>
  </si>
  <si>
    <r>
      <t>1.</t>
    </r>
    <r>
      <rPr>
        <b/>
        <sz val="12"/>
        <color indexed="8"/>
        <rFont val="宋体"/>
        <family val="0"/>
      </rPr>
      <t>机场（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>个）</t>
    </r>
  </si>
  <si>
    <r>
      <rPr>
        <sz val="12"/>
        <rFont val="宋体"/>
        <family val="0"/>
      </rPr>
      <t>南江县通用机场及航空产业园建设</t>
    </r>
  </si>
  <si>
    <r>
      <t>2.</t>
    </r>
    <r>
      <rPr>
        <b/>
        <sz val="12"/>
        <color indexed="8"/>
        <rFont val="宋体"/>
        <family val="0"/>
      </rPr>
      <t>高速公路（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>个）</t>
    </r>
  </si>
  <si>
    <r>
      <rPr>
        <sz val="12"/>
        <rFont val="宋体"/>
        <family val="0"/>
      </rPr>
      <t>平仪高速（平昌段）</t>
    </r>
  </si>
  <si>
    <r>
      <rPr>
        <sz val="12"/>
        <rFont val="宋体"/>
        <family val="0"/>
      </rPr>
      <t>响滩镇等</t>
    </r>
  </si>
  <si>
    <r>
      <t>3.</t>
    </r>
    <r>
      <rPr>
        <b/>
        <sz val="12"/>
        <color indexed="8"/>
        <rFont val="宋体"/>
        <family val="0"/>
      </rPr>
      <t>国省干道（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宋体"/>
        <family val="0"/>
      </rPr>
      <t>个）</t>
    </r>
  </si>
  <si>
    <r>
      <rPr>
        <sz val="12"/>
        <rFont val="宋体"/>
        <family val="0"/>
      </rPr>
      <t>恩阳区至巴州区一级公路</t>
    </r>
  </si>
  <si>
    <r>
      <rPr>
        <sz val="12"/>
        <rFont val="宋体"/>
        <family val="0"/>
      </rPr>
      <t>光辉镇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三江镇等</t>
    </r>
  </si>
  <si>
    <r>
      <t>G542</t>
    </r>
    <r>
      <rPr>
        <sz val="12"/>
        <rFont val="宋体"/>
        <family val="0"/>
      </rPr>
      <t>平昌县驷马至涵水段改建工程</t>
    </r>
  </si>
  <si>
    <r>
      <rPr>
        <sz val="12"/>
        <rFont val="宋体"/>
        <family val="0"/>
      </rPr>
      <t>平昌县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驷马镇</t>
    </r>
  </si>
  <si>
    <r>
      <t>G347</t>
    </r>
    <r>
      <rPr>
        <sz val="12"/>
        <rFont val="宋体"/>
        <family val="0"/>
      </rPr>
      <t>线通江县诺江镇（新华大桥）至巴州区清江镇（奇章）段新建工程</t>
    </r>
  </si>
  <si>
    <r>
      <rPr>
        <sz val="12"/>
        <rFont val="宋体"/>
        <family val="0"/>
      </rPr>
      <t>通江县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巴州区</t>
    </r>
  </si>
  <si>
    <r>
      <t>（二）水利（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宋体"/>
        <family val="0"/>
      </rPr>
      <t>个）</t>
    </r>
  </si>
  <si>
    <r>
      <rPr>
        <sz val="12"/>
        <rFont val="宋体"/>
        <family val="0"/>
      </rPr>
      <t>南江县高桥水库</t>
    </r>
  </si>
  <si>
    <r>
      <rPr>
        <sz val="12"/>
        <rFont val="宋体"/>
        <family val="0"/>
      </rPr>
      <t>高桥镇</t>
    </r>
  </si>
  <si>
    <r>
      <rPr>
        <sz val="12"/>
        <rFont val="宋体"/>
        <family val="0"/>
      </rPr>
      <t>平昌县兰草水库</t>
    </r>
  </si>
  <si>
    <r>
      <rPr>
        <sz val="12"/>
        <rFont val="宋体"/>
        <family val="0"/>
      </rPr>
      <t>兰草镇</t>
    </r>
  </si>
  <si>
    <t>青龙嘴水库</t>
  </si>
  <si>
    <r>
      <t>天马山镇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化成镇</t>
    </r>
  </si>
  <si>
    <t>双河水库</t>
  </si>
  <si>
    <t>雪山镇</t>
  </si>
  <si>
    <r>
      <rPr>
        <b/>
        <sz val="12"/>
        <color indexed="8"/>
        <rFont val="宋体"/>
        <family val="0"/>
      </rPr>
      <t>（三）园区建设（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个）</t>
    </r>
  </si>
  <si>
    <r>
      <rPr>
        <sz val="12"/>
        <rFont val="宋体"/>
        <family val="0"/>
      </rPr>
      <t>恩阳区新能源新材料产业园（临港五期）</t>
    </r>
  </si>
  <si>
    <r>
      <rPr>
        <sz val="12"/>
        <color indexed="8"/>
        <rFont val="宋体"/>
        <family val="0"/>
      </rPr>
      <t>明阳镇</t>
    </r>
  </si>
  <si>
    <r>
      <t>巴中经开区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低碳经开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新能源产业园区建设</t>
    </r>
  </si>
  <si>
    <r>
      <rPr>
        <sz val="12"/>
        <color indexed="8"/>
        <rFont val="宋体"/>
        <family val="0"/>
      </rPr>
      <t>兴文街道</t>
    </r>
  </si>
  <si>
    <r>
      <rPr>
        <b/>
        <sz val="12"/>
        <color indexed="8"/>
        <rFont val="宋体"/>
        <family val="0"/>
      </rPr>
      <t>二、产业发展（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宋体"/>
        <family val="0"/>
      </rPr>
      <t>个）</t>
    </r>
  </si>
  <si>
    <r>
      <rPr>
        <b/>
        <sz val="12"/>
        <rFont val="宋体"/>
        <family val="0"/>
      </rPr>
      <t>（一）旅游开发（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个）</t>
    </r>
  </si>
  <si>
    <r>
      <rPr>
        <sz val="12"/>
        <color indexed="8"/>
        <rFont val="宋体"/>
        <family val="0"/>
      </rPr>
      <t>光雾山关坝至大坝观光火车</t>
    </r>
  </si>
  <si>
    <r>
      <rPr>
        <sz val="12"/>
        <color indexed="8"/>
        <rFont val="宋体"/>
        <family val="0"/>
      </rPr>
      <t>光雾山镇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关坝镇</t>
    </r>
  </si>
  <si>
    <r>
      <rPr>
        <sz val="12"/>
        <color indexed="8"/>
        <rFont val="宋体"/>
        <family val="0"/>
      </rPr>
      <t>光雾山国际滑雪场</t>
    </r>
  </si>
  <si>
    <r>
      <rPr>
        <sz val="12"/>
        <color indexed="8"/>
        <rFont val="宋体"/>
        <family val="0"/>
      </rPr>
      <t>光雾山镇</t>
    </r>
  </si>
  <si>
    <r>
      <rPr>
        <b/>
        <sz val="12"/>
        <rFont val="宋体"/>
        <family val="0"/>
      </rPr>
      <t>（二）能源（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个）</t>
    </r>
  </si>
  <si>
    <r>
      <rPr>
        <sz val="12"/>
        <rFont val="宋体"/>
        <family val="0"/>
      </rPr>
      <t>南江县抽水蓄能电站</t>
    </r>
  </si>
  <si>
    <r>
      <rPr>
        <sz val="12"/>
        <rFont val="宋体"/>
        <family val="0"/>
      </rPr>
      <t>兴马镇</t>
    </r>
  </si>
  <si>
    <t>巴州区工业气体及清洁能源开发利用</t>
  </si>
  <si>
    <r>
      <rPr>
        <sz val="12"/>
        <color indexed="8"/>
        <rFont val="宋体"/>
        <family val="0"/>
      </rPr>
      <t>曾口镇</t>
    </r>
  </si>
  <si>
    <r>
      <rPr>
        <sz val="12"/>
        <rFont val="宋体"/>
        <family val="0"/>
      </rPr>
      <t>平昌抽水蓄能电站</t>
    </r>
  </si>
  <si>
    <t>元山镇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</si>
</sst>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81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30"/>
      <color indexed="8"/>
      <name val="方正小标宋_GBK"/>
      <family val="4"/>
    </font>
    <font>
      <sz val="30"/>
      <color indexed="8"/>
      <name val="Times New Roman"/>
      <family val="1"/>
    </font>
    <font>
      <b/>
      <sz val="12"/>
      <color indexed="8"/>
      <name val="宋体"/>
      <family val="0"/>
    </font>
    <font>
      <sz val="36"/>
      <name val="Times New Roman"/>
      <family val="1"/>
    </font>
    <font>
      <b/>
      <sz val="13"/>
      <name val="黑体"/>
      <family val="3"/>
    </font>
    <font>
      <sz val="28"/>
      <color indexed="8"/>
      <name val="方正小标宋_GBK"/>
      <family val="4"/>
    </font>
    <font>
      <sz val="28"/>
      <color indexed="8"/>
      <name val="Times New Roman"/>
      <family val="1"/>
    </font>
    <font>
      <sz val="36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黑体"/>
      <family val="3"/>
    </font>
    <font>
      <b/>
      <sz val="12"/>
      <name val="宋体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28"/>
      <name val="方正小标宋_GBK"/>
      <family val="4"/>
    </font>
    <font>
      <b/>
      <sz val="12"/>
      <name val="黑体"/>
      <family val="3"/>
    </font>
    <font>
      <sz val="10"/>
      <name val="宋体"/>
      <family val="0"/>
    </font>
    <font>
      <b/>
      <sz val="28"/>
      <name val="华文中宋"/>
      <family val="0"/>
    </font>
    <font>
      <sz val="14"/>
      <name val="华文中宋"/>
      <family val="0"/>
    </font>
    <font>
      <sz val="10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方正黑体_GBK"/>
      <family val="0"/>
    </font>
    <font>
      <b/>
      <sz val="12"/>
      <name val="方正仿宋_GBK"/>
      <family val="4"/>
    </font>
    <font>
      <sz val="12"/>
      <name val="方正仿宋_GBK"/>
      <family val="4"/>
    </font>
    <font>
      <b/>
      <sz val="28"/>
      <name val="方正小标宋_GBK"/>
      <family val="4"/>
    </font>
    <font>
      <sz val="14"/>
      <name val="方正仿宋_GBK"/>
      <family val="4"/>
    </font>
    <font>
      <sz val="20"/>
      <name val="方正黑体_GBK"/>
      <family val="0"/>
    </font>
    <font>
      <b/>
      <sz val="20"/>
      <name val="方正仿宋_GBK"/>
      <family val="4"/>
    </font>
    <font>
      <sz val="20"/>
      <name val="方正仿宋_GBK"/>
      <family val="4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10"/>
      <name val="Arial"/>
      <family val="2"/>
    </font>
    <font>
      <sz val="13"/>
      <color indexed="8"/>
      <name val="黑体"/>
      <family val="3"/>
    </font>
    <font>
      <sz val="11"/>
      <color theme="1"/>
      <name val="Times New Roman"/>
      <family val="1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30"/>
      <color rgb="FF000000"/>
      <name val="方正小标宋_GBK"/>
      <family val="4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theme="1"/>
      <name val="Times New Roman"/>
      <family val="1"/>
    </font>
    <font>
      <sz val="28"/>
      <color theme="1"/>
      <name val="方正小标宋_GBK"/>
      <family val="4"/>
    </font>
    <font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13"/>
      <color theme="1"/>
      <name val="黑体"/>
      <family val="3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7" fillId="0" borderId="0">
      <alignment vertical="center"/>
      <protection/>
    </xf>
    <xf numFmtId="0" fontId="59" fillId="0" borderId="3" applyNumberFormat="0" applyFill="0" applyAlignment="0" applyProtection="0"/>
    <xf numFmtId="0" fontId="42" fillId="7" borderId="0" applyNumberFormat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44" fillId="2" borderId="5" applyNumberFormat="0" applyAlignment="0" applyProtection="0"/>
    <xf numFmtId="0" fontId="58" fillId="2" borderId="1" applyNumberFormat="0" applyAlignment="0" applyProtection="0"/>
    <xf numFmtId="0" fontId="57" fillId="8" borderId="6" applyNumberFormat="0" applyAlignment="0" applyProtection="0"/>
    <xf numFmtId="0" fontId="7" fillId="9" borderId="0" applyNumberFormat="0" applyBorder="0" applyAlignment="0" applyProtection="0"/>
    <xf numFmtId="0" fontId="42" fillId="10" borderId="0" applyNumberFormat="0" applyBorder="0" applyAlignment="0" applyProtection="0"/>
    <xf numFmtId="0" fontId="47" fillId="0" borderId="7" applyNumberFormat="0" applyFill="0" applyAlignment="0" applyProtection="0"/>
    <xf numFmtId="0" fontId="53" fillId="0" borderId="8" applyNumberFormat="0" applyFill="0" applyAlignment="0" applyProtection="0"/>
    <xf numFmtId="0" fontId="52" fillId="9" borderId="0" applyNumberFormat="0" applyBorder="0" applyAlignment="0" applyProtection="0"/>
    <xf numFmtId="0" fontId="51" fillId="11" borderId="0" applyNumberFormat="0" applyBorder="0" applyAlignment="0" applyProtection="0"/>
    <xf numFmtId="0" fontId="7" fillId="12" borderId="0" applyNumberFormat="0" applyBorder="0" applyAlignment="0" applyProtection="0"/>
    <xf numFmtId="0" fontId="4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 applyProtection="0">
      <alignment vertical="center"/>
    </xf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42" fillId="16" borderId="0" applyNumberFormat="0" applyBorder="0" applyAlignment="0" applyProtection="0"/>
    <xf numFmtId="0" fontId="7" fillId="0" borderId="0">
      <alignment vertical="center"/>
      <protection/>
    </xf>
    <xf numFmtId="0" fontId="7" fillId="12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7" fillId="4" borderId="0" applyNumberFormat="0" applyBorder="0" applyAlignment="0" applyProtection="0"/>
    <xf numFmtId="0" fontId="4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60" fillId="0" borderId="0">
      <alignment/>
      <protection/>
    </xf>
    <xf numFmtId="0" fontId="62" fillId="0" borderId="0">
      <alignment/>
      <protection/>
    </xf>
  </cellStyleXfs>
  <cellXfs count="19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8" fillId="19" borderId="0" xfId="0" applyFont="1" applyFill="1" applyAlignment="1">
      <alignment/>
    </xf>
    <xf numFmtId="0" fontId="6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70" fillId="0" borderId="10" xfId="71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71" fillId="0" borderId="10" xfId="71" applyFont="1" applyFill="1" applyBorder="1" applyAlignment="1">
      <alignment horizontal="left" vertical="center"/>
      <protection/>
    </xf>
    <xf numFmtId="0" fontId="9" fillId="0" borderId="10" xfId="71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0" xfId="71" applyFont="1" applyFill="1" applyBorder="1" applyAlignment="1">
      <alignment horizontal="left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8" fillId="0" borderId="9" xfId="71" applyFont="1" applyFill="1" applyBorder="1" applyAlignment="1">
      <alignment horizontal="center" vertical="center"/>
      <protection/>
    </xf>
    <xf numFmtId="0" fontId="71" fillId="0" borderId="11" xfId="71" applyFont="1" applyFill="1" applyBorder="1" applyAlignment="1">
      <alignment vertical="center"/>
      <protection/>
    </xf>
    <xf numFmtId="0" fontId="5" fillId="0" borderId="12" xfId="71" applyFont="1" applyFill="1" applyBorder="1" applyAlignment="1">
      <alignment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11" xfId="71" applyFont="1" applyFill="1" applyBorder="1" applyAlignment="1">
      <alignment horizontal="center" vertical="center"/>
      <protection/>
    </xf>
    <xf numFmtId="0" fontId="70" fillId="0" borderId="9" xfId="71" applyFont="1" applyFill="1" applyBorder="1" applyAlignment="1">
      <alignment horizontal="left" vertical="center"/>
      <protection/>
    </xf>
    <xf numFmtId="0" fontId="5" fillId="0" borderId="9" xfId="71" applyFont="1" applyFill="1" applyBorder="1" applyAlignment="1">
      <alignment horizontal="left" vertical="center"/>
      <protection/>
    </xf>
    <xf numFmtId="0" fontId="5" fillId="0" borderId="9" xfId="71" applyFont="1" applyFill="1" applyBorder="1" applyAlignment="1">
      <alignment horizontal="center" vertical="center"/>
      <protection/>
    </xf>
    <xf numFmtId="0" fontId="72" fillId="0" borderId="9" xfId="7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3" fillId="0" borderId="9" xfId="71" applyFont="1" applyFill="1" applyBorder="1" applyAlignment="1">
      <alignment horizontal="center" vertical="center" wrapText="1"/>
      <protection/>
    </xf>
    <xf numFmtId="0" fontId="71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1" fillId="0" borderId="9" xfId="0" applyFont="1" applyFill="1" applyBorder="1" applyAlignment="1">
      <alignment horizontal="left" vertical="center"/>
    </xf>
    <xf numFmtId="0" fontId="3" fillId="0" borderId="11" xfId="71" applyFont="1" applyFill="1" applyBorder="1" applyAlignment="1">
      <alignment horizontal="left" vertical="center"/>
      <protection/>
    </xf>
    <xf numFmtId="0" fontId="3" fillId="0" borderId="12" xfId="71" applyFont="1" applyFill="1" applyBorder="1" applyAlignment="1">
      <alignment horizontal="left" vertical="center"/>
      <protection/>
    </xf>
    <xf numFmtId="0" fontId="9" fillId="0" borderId="9" xfId="71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79" fillId="0" borderId="13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9" xfId="72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7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0" fontId="74" fillId="0" borderId="0" xfId="0" applyFont="1" applyFill="1" applyAlignment="1">
      <alignment vertical="center"/>
    </xf>
    <xf numFmtId="0" fontId="80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9" fillId="0" borderId="9" xfId="72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76" fontId="30" fillId="0" borderId="9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76" fontId="31" fillId="0" borderId="9" xfId="0" applyNumberFormat="1" applyFont="1" applyBorder="1" applyAlignment="1">
      <alignment horizontal="center" vertical="center" wrapText="1"/>
    </xf>
    <xf numFmtId="177" fontId="31" fillId="0" borderId="11" xfId="0" applyNumberFormat="1" applyFont="1" applyFill="1" applyBorder="1" applyAlignment="1">
      <alignment horizontal="center" vertical="center" wrapText="1"/>
    </xf>
    <xf numFmtId="10" fontId="31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176" fontId="31" fillId="0" borderId="17" xfId="0" applyNumberFormat="1" applyFont="1" applyBorder="1" applyAlignment="1">
      <alignment horizontal="center" vertical="center" wrapText="1"/>
    </xf>
    <xf numFmtId="177" fontId="31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9" fillId="0" borderId="9" xfId="0" applyFont="1" applyBorder="1" applyAlignment="1">
      <alignment horizontal="center" vertical="center" wrapText="1"/>
    </xf>
    <xf numFmtId="176" fontId="39" fillId="0" borderId="9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176" fontId="40" fillId="0" borderId="9" xfId="0" applyNumberFormat="1" applyFont="1" applyBorder="1" applyAlignment="1">
      <alignment horizontal="center" vertical="center" wrapText="1"/>
    </xf>
    <xf numFmtId="177" fontId="40" fillId="0" borderId="9" xfId="0" applyNumberFormat="1" applyFont="1" applyFill="1" applyBorder="1" applyAlignment="1">
      <alignment horizontal="center" vertical="center" wrapText="1"/>
    </xf>
    <xf numFmtId="10" fontId="40" fillId="0" borderId="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176" fontId="40" fillId="0" borderId="17" xfId="0" applyNumberFormat="1" applyFont="1" applyBorder="1" applyAlignment="1">
      <alignment horizontal="center" vertical="center" wrapText="1"/>
    </xf>
    <xf numFmtId="177" fontId="40" fillId="0" borderId="17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Sheet4_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2013年_33" xfId="61"/>
    <cellStyle name="强调文字颜色 5" xfId="62"/>
    <cellStyle name="常规 12 3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0" xfId="69"/>
    <cellStyle name="常规 2_续建、开工部分" xfId="70"/>
    <cellStyle name="常规_Sheet1_26" xfId="71"/>
    <cellStyle name="常规_汇总表_1" xfId="72"/>
    <cellStyle name="常规_四川省2011年重点项目建议计划表-新开工" xfId="73"/>
    <cellStyle name="样式 1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" name="TextBox 384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" name="TextBox 38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" name="TextBox 38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4" name="TextBox 38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38100"/>
    <xdr:sp fLocksText="0">
      <xdr:nvSpPr>
        <xdr:cNvPr id="5" name="TextBox 388"/>
        <xdr:cNvSpPr txBox="1">
          <a:spLocks noChangeArrowheads="1"/>
        </xdr:cNvSpPr>
      </xdr:nvSpPr>
      <xdr:spPr>
        <a:xfrm>
          <a:off x="7219950" y="2987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6" name="TextBox 38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7" name="TextBox 390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8" name="TextBox 39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9" name="TextBox 392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0" name="TextBox 393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1" name="TextBox 394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2" name="TextBox 39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3" name="TextBox 39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4" name="TextBox 39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5" name="TextBox 398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6" name="TextBox 39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38100"/>
    <xdr:sp fLocksText="0">
      <xdr:nvSpPr>
        <xdr:cNvPr id="17" name="TextBox 400"/>
        <xdr:cNvSpPr txBox="1">
          <a:spLocks noChangeArrowheads="1"/>
        </xdr:cNvSpPr>
      </xdr:nvSpPr>
      <xdr:spPr>
        <a:xfrm>
          <a:off x="7219950" y="2987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8" name="TextBox 40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19" name="TextBox 402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0" name="TextBox 403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1" name="TextBox 404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2" name="TextBox 40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3" name="TextBox 40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4" name="TextBox 40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" name="TextBox 408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" name="TextBox 40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" name="TextBox 410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8" name="TextBox 41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38100"/>
    <xdr:sp fLocksText="0">
      <xdr:nvSpPr>
        <xdr:cNvPr id="29" name="TextBox 412"/>
        <xdr:cNvSpPr txBox="1">
          <a:spLocks noChangeArrowheads="1"/>
        </xdr:cNvSpPr>
      </xdr:nvSpPr>
      <xdr:spPr>
        <a:xfrm>
          <a:off x="7219950" y="2987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0" name="TextBox 413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1" name="TextBox 414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2" name="TextBox 41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3" name="TextBox 41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4" name="TextBox 41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5" name="TextBox 418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6" name="TextBox 41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7" name="TextBox 420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8" name="TextBox 42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39" name="TextBox 422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40" name="TextBox 423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38100"/>
    <xdr:sp fLocksText="0">
      <xdr:nvSpPr>
        <xdr:cNvPr id="41" name="TextBox 424"/>
        <xdr:cNvSpPr txBox="1">
          <a:spLocks noChangeArrowheads="1"/>
        </xdr:cNvSpPr>
      </xdr:nvSpPr>
      <xdr:spPr>
        <a:xfrm>
          <a:off x="7219950" y="2987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42" name="TextBox 42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43" name="TextBox 42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44" name="TextBox 42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45" name="TextBox 428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46" name="TextBox 42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47" name="TextBox 430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48" name="TextBox 43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9" name="TextBox 43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50" name="TextBox 43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51" name="TextBox 43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52" name="TextBox 43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53" name="TextBox 436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54" name="TextBox 43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55" name="TextBox 43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56" name="TextBox 43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57" name="TextBox 44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58" name="TextBox 44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59" name="TextBox 44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60" name="TextBox 44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61" name="TextBox 44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62" name="TextBox 44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63" name="TextBox 44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64" name="TextBox 44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65" name="TextBox 448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66" name="TextBox 44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67" name="TextBox 45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68" name="TextBox 45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69" name="TextBox 45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70" name="TextBox 45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71" name="TextBox 45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72" name="TextBox 45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73" name="TextBox 45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74" name="TextBox 45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75" name="TextBox 45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76" name="TextBox 45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77" name="TextBox 460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78" name="TextBox 46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79" name="TextBox 46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80" name="TextBox 46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81" name="TextBox 46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82" name="TextBox 46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83" name="TextBox 46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84" name="TextBox 46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85" name="TextBox 46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86" name="TextBox 46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87" name="TextBox 47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88" name="TextBox 47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89" name="TextBox 472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0" name="TextBox 47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1" name="TextBox 47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2" name="TextBox 47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3" name="TextBox 47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4" name="TextBox 47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5" name="TextBox 47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6" name="TextBox 47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7" name="TextBox 48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8" name="TextBox 48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99" name="TextBox 48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00" name="TextBox 48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01" name="TextBox 484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02" name="TextBox 48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03" name="TextBox 48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04" name="TextBox 48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05" name="TextBox 48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06" name="TextBox 48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07" name="TextBox 49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08" name="TextBox 49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09" name="TextBox 49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10" name="TextBox 49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11" name="TextBox 49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12" name="TextBox 49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13" name="TextBox 496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14" name="TextBox 49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15" name="TextBox 49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16" name="TextBox 49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17" name="TextBox 50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18" name="TextBox 50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19" name="TextBox 50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20" name="TextBox 50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21" name="TextBox 50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22" name="TextBox 50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23" name="TextBox 50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24" name="TextBox 50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25" name="TextBox 508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26" name="TextBox 50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27" name="TextBox 51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28" name="TextBox 51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29" name="TextBox 51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0" name="TextBox 51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1" name="TextBox 51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2" name="TextBox 51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3" name="TextBox 51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4" name="TextBox 51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5" name="TextBox 51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6" name="TextBox 51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37" name="TextBox 520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8" name="TextBox 52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39" name="TextBox 52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0" name="TextBox 52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1" name="TextBox 52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2" name="TextBox 52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3" name="TextBox 52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4" name="TextBox 52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5" name="TextBox 52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6" name="TextBox 52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7" name="TextBox 53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48" name="TextBox 53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49" name="TextBox 532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0" name="TextBox 53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1" name="TextBox 53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2" name="TextBox 53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3" name="TextBox 53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4" name="TextBox 53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5" name="TextBox 53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6" name="TextBox 53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7" name="TextBox 54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8" name="TextBox 54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59" name="TextBox 54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0" name="TextBox 54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61" name="TextBox 544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2" name="TextBox 54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3" name="TextBox 54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4" name="TextBox 54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5" name="TextBox 54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6" name="TextBox 54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7" name="TextBox 55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8" name="TextBox 55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69" name="TextBox 55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70" name="TextBox 55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71" name="TextBox 55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72" name="TextBox 55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73" name="TextBox 556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74" name="TextBox 55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75" name="TextBox 55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76" name="TextBox 55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77" name="TextBox 56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78" name="TextBox 56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79" name="TextBox 56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0" name="TextBox 56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1" name="TextBox 56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2" name="TextBox 56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3" name="TextBox 56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4" name="TextBox 56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85" name="TextBox 568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6" name="TextBox 56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7" name="TextBox 57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8" name="TextBox 57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89" name="TextBox 57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0" name="TextBox 57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1" name="TextBox 57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2" name="TextBox 57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3" name="TextBox 57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4" name="TextBox 57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5" name="TextBox 57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6" name="TextBox 57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197" name="TextBox 580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8" name="TextBox 58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199" name="TextBox 58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0" name="TextBox 58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1" name="TextBox 58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2" name="TextBox 58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3" name="TextBox 58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4" name="TextBox 58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5" name="TextBox 58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6" name="TextBox 58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7" name="TextBox 59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08" name="TextBox 59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209" name="TextBox 592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0" name="TextBox 59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1" name="TextBox 59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2" name="TextBox 59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3" name="TextBox 59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4" name="TextBox 59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5" name="TextBox 59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6" name="TextBox 59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7" name="TextBox 60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8" name="TextBox 60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19" name="TextBox 60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0" name="TextBox 60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221" name="TextBox 604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2" name="TextBox 60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3" name="TextBox 60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4" name="TextBox 60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5" name="TextBox 60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6" name="TextBox 60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7" name="TextBox 61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8" name="TextBox 61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29" name="TextBox 61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0" name="TextBox 61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1" name="TextBox 61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2" name="TextBox 61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233" name="TextBox 616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4" name="TextBox 61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5" name="TextBox 61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6" name="TextBox 61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7" name="TextBox 62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8" name="TextBox 62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39" name="TextBox 62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40" name="TextBox 62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41" name="TextBox 624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42" name="TextBox 62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43" name="TextBox 62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44" name="TextBox 62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38100"/>
    <xdr:sp fLocksText="0">
      <xdr:nvSpPr>
        <xdr:cNvPr id="245" name="TextBox 628"/>
        <xdr:cNvSpPr txBox="1">
          <a:spLocks noChangeArrowheads="1"/>
        </xdr:cNvSpPr>
      </xdr:nvSpPr>
      <xdr:spPr>
        <a:xfrm>
          <a:off x="7219950" y="2987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46" name="TextBox 62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47" name="TextBox 630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48" name="TextBox 63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49" name="TextBox 632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0" name="TextBox 633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1" name="TextBox 634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2" name="TextBox 63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3" name="TextBox 63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4" name="TextBox 63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5" name="TextBox 638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6" name="TextBox 63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38100"/>
    <xdr:sp fLocksText="0">
      <xdr:nvSpPr>
        <xdr:cNvPr id="257" name="TextBox 640"/>
        <xdr:cNvSpPr txBox="1">
          <a:spLocks noChangeArrowheads="1"/>
        </xdr:cNvSpPr>
      </xdr:nvSpPr>
      <xdr:spPr>
        <a:xfrm>
          <a:off x="7219950" y="2987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8" name="TextBox 64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59" name="TextBox 642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0" name="TextBox 643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1" name="TextBox 644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2" name="TextBox 64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3" name="TextBox 64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4" name="TextBox 64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5" name="TextBox 648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6" name="TextBox 64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7" name="TextBox 650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68" name="TextBox 65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38100"/>
    <xdr:sp fLocksText="0">
      <xdr:nvSpPr>
        <xdr:cNvPr id="269" name="TextBox 652"/>
        <xdr:cNvSpPr txBox="1">
          <a:spLocks noChangeArrowheads="1"/>
        </xdr:cNvSpPr>
      </xdr:nvSpPr>
      <xdr:spPr>
        <a:xfrm>
          <a:off x="7219950" y="2987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0" name="TextBox 653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1" name="TextBox 654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2" name="TextBox 65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3" name="TextBox 65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4" name="TextBox 65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5" name="TextBox 658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6" name="TextBox 65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7" name="TextBox 660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8" name="TextBox 66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79" name="TextBox 662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80" name="TextBox 663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38100"/>
    <xdr:sp fLocksText="0">
      <xdr:nvSpPr>
        <xdr:cNvPr id="281" name="TextBox 664"/>
        <xdr:cNvSpPr txBox="1">
          <a:spLocks noChangeArrowheads="1"/>
        </xdr:cNvSpPr>
      </xdr:nvSpPr>
      <xdr:spPr>
        <a:xfrm>
          <a:off x="7219950" y="298704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82" name="TextBox 665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83" name="TextBox 666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84" name="TextBox 667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85" name="TextBox 668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86" name="TextBox 669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87" name="TextBox 670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38100"/>
    <xdr:sp fLocksText="0">
      <xdr:nvSpPr>
        <xdr:cNvPr id="288" name="TextBox 671"/>
        <xdr:cNvSpPr txBox="1">
          <a:spLocks noChangeArrowheads="1"/>
        </xdr:cNvSpPr>
      </xdr:nvSpPr>
      <xdr:spPr>
        <a:xfrm>
          <a:off x="7219950" y="29870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89" name="TextBox 67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90" name="TextBox 67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91" name="TextBox 67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92" name="TextBox 67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293" name="TextBox 676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94" name="TextBox 67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95" name="TextBox 67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96" name="TextBox 67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97" name="TextBox 68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98" name="TextBox 68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299" name="TextBox 68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0" name="TextBox 68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1" name="TextBox 68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2" name="TextBox 68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3" name="TextBox 68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4" name="TextBox 68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305" name="TextBox 688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6" name="TextBox 68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7" name="TextBox 69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8" name="TextBox 69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09" name="TextBox 69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0" name="TextBox 69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1" name="TextBox 69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2" name="TextBox 69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3" name="TextBox 69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4" name="TextBox 69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5" name="TextBox 69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6" name="TextBox 69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317" name="TextBox 700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8" name="TextBox 70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19" name="TextBox 70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0" name="TextBox 70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1" name="TextBox 70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2" name="TextBox 70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3" name="TextBox 70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4" name="TextBox 70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5" name="TextBox 70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6" name="TextBox 70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7" name="TextBox 71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28" name="TextBox 71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329" name="TextBox 712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0" name="TextBox 71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1" name="TextBox 71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2" name="TextBox 71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3" name="TextBox 71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4" name="TextBox 71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5" name="TextBox 71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6" name="TextBox 71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7" name="TextBox 72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8" name="TextBox 72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39" name="TextBox 72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0" name="TextBox 72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341" name="TextBox 724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2" name="TextBox 72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3" name="TextBox 72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4" name="TextBox 72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5" name="TextBox 72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6" name="TextBox 72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7" name="TextBox 73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8" name="TextBox 73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49" name="TextBox 73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0" name="TextBox 73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1" name="TextBox 73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2" name="TextBox 73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353" name="TextBox 736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4" name="TextBox 73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5" name="TextBox 73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6" name="TextBox 73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7" name="TextBox 74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8" name="TextBox 74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59" name="TextBox 74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0" name="TextBox 74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1" name="TextBox 74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2" name="TextBox 74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3" name="TextBox 74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4" name="TextBox 74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365" name="TextBox 748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6" name="TextBox 74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7" name="TextBox 75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8" name="TextBox 75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69" name="TextBox 75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70" name="TextBox 75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71" name="TextBox 75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72" name="TextBox 75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73" name="TextBox 75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74" name="TextBox 75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75" name="TextBox 75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76" name="TextBox 75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377" name="TextBox 760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78" name="TextBox 76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79" name="TextBox 76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80" name="TextBox 76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81" name="TextBox 76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82" name="TextBox 76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83" name="TextBox 76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84" name="TextBox 76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85" name="TextBox 76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86" name="TextBox 76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87" name="TextBox 77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88" name="TextBox 77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389" name="TextBox 772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0" name="TextBox 77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1" name="TextBox 77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2" name="TextBox 77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3" name="TextBox 77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4" name="TextBox 77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5" name="TextBox 77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6" name="TextBox 77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7" name="TextBox 78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8" name="TextBox 78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399" name="TextBox 78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00" name="TextBox 78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401" name="TextBox 784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02" name="TextBox 78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03" name="TextBox 78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04" name="TextBox 78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05" name="TextBox 78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06" name="TextBox 78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07" name="TextBox 79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08" name="TextBox 79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09" name="TextBox 79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10" name="TextBox 79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11" name="TextBox 79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12" name="TextBox 79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413" name="TextBox 796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14" name="TextBox 79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15" name="TextBox 798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16" name="TextBox 79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17" name="TextBox 80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18" name="TextBox 80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19" name="TextBox 80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20" name="TextBox 80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21" name="TextBox 80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22" name="TextBox 80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23" name="TextBox 806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24" name="TextBox 807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85725" cy="19050"/>
    <xdr:sp fLocksText="0">
      <xdr:nvSpPr>
        <xdr:cNvPr id="425" name="TextBox 808"/>
        <xdr:cNvSpPr txBox="1">
          <a:spLocks noChangeArrowheads="1"/>
        </xdr:cNvSpPr>
      </xdr:nvSpPr>
      <xdr:spPr>
        <a:xfrm>
          <a:off x="7219950" y="298704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26" name="TextBox 809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27" name="TextBox 810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28" name="TextBox 811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29" name="TextBox 812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30" name="TextBox 813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31" name="TextBox 814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19050"/>
    <xdr:sp fLocksText="0">
      <xdr:nvSpPr>
        <xdr:cNvPr id="432" name="TextBox 815"/>
        <xdr:cNvSpPr txBox="1">
          <a:spLocks noChangeArrowheads="1"/>
        </xdr:cNvSpPr>
      </xdr:nvSpPr>
      <xdr:spPr>
        <a:xfrm>
          <a:off x="7219950" y="298704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" name="TextBox 744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" name="TextBox 745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" name="TextBox 746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4" name="TextBox 747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9525"/>
    <xdr:sp fLocksText="0">
      <xdr:nvSpPr>
        <xdr:cNvPr id="5" name="TextBox 748"/>
        <xdr:cNvSpPr txBox="1">
          <a:spLocks noChangeArrowheads="1"/>
        </xdr:cNvSpPr>
      </xdr:nvSpPr>
      <xdr:spPr>
        <a:xfrm>
          <a:off x="7743825" y="35909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6" name="TextBox 749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7" name="TextBox 750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8" name="TextBox 751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9" name="TextBox 752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0" name="TextBox 753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1" name="TextBox 754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2" name="TextBox 755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3" name="TextBox 756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4" name="TextBox 757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5" name="TextBox 758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6" name="TextBox 759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9525"/>
    <xdr:sp fLocksText="0">
      <xdr:nvSpPr>
        <xdr:cNvPr id="17" name="TextBox 760"/>
        <xdr:cNvSpPr txBox="1">
          <a:spLocks noChangeArrowheads="1"/>
        </xdr:cNvSpPr>
      </xdr:nvSpPr>
      <xdr:spPr>
        <a:xfrm>
          <a:off x="7743825" y="35909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8" name="TextBox 761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19" name="TextBox 762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0" name="TextBox 763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1" name="TextBox 764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2" name="TextBox 765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3" name="TextBox 766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4" name="TextBox 767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5" name="TextBox 768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6" name="TextBox 769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7" name="TextBox 770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28" name="TextBox 771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9525"/>
    <xdr:sp fLocksText="0">
      <xdr:nvSpPr>
        <xdr:cNvPr id="29" name="TextBox 772"/>
        <xdr:cNvSpPr txBox="1">
          <a:spLocks noChangeArrowheads="1"/>
        </xdr:cNvSpPr>
      </xdr:nvSpPr>
      <xdr:spPr>
        <a:xfrm>
          <a:off x="7743825" y="35909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0" name="TextBox 773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1" name="TextBox 774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2" name="TextBox 775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3" name="TextBox 776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4" name="TextBox 777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5" name="TextBox 778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6" name="TextBox 779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7" name="TextBox 780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8" name="TextBox 781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39" name="TextBox 782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40" name="TextBox 783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9525"/>
    <xdr:sp fLocksText="0">
      <xdr:nvSpPr>
        <xdr:cNvPr id="41" name="TextBox 784"/>
        <xdr:cNvSpPr txBox="1">
          <a:spLocks noChangeArrowheads="1"/>
        </xdr:cNvSpPr>
      </xdr:nvSpPr>
      <xdr:spPr>
        <a:xfrm>
          <a:off x="7743825" y="359092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42" name="TextBox 785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43" name="TextBox 786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44" name="TextBox 787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45" name="TextBox 788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46" name="TextBox 789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47" name="TextBox 790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9525"/>
    <xdr:sp fLocksText="0">
      <xdr:nvSpPr>
        <xdr:cNvPr id="48" name="TextBox 791"/>
        <xdr:cNvSpPr txBox="1">
          <a:spLocks noChangeArrowheads="1"/>
        </xdr:cNvSpPr>
      </xdr:nvSpPr>
      <xdr:spPr>
        <a:xfrm>
          <a:off x="7743825" y="359092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J45" sqref="J45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70" zoomScaleNormal="70" workbookViewId="0" topLeftCell="A4">
      <selection activeCell="J45" sqref="J45"/>
    </sheetView>
  </sheetViews>
  <sheetFormatPr defaultColWidth="8.75390625" defaultRowHeight="14.25"/>
  <cols>
    <col min="1" max="1" width="13.625" style="148" customWidth="1"/>
    <col min="2" max="2" width="27.125" style="150" customWidth="1"/>
    <col min="3" max="5" width="28.625" style="150" customWidth="1"/>
    <col min="6" max="6" width="18.00390625" style="150" customWidth="1"/>
    <col min="7" max="7" width="18.125" style="150" customWidth="1"/>
    <col min="8" max="8" width="9.00390625" style="148" customWidth="1"/>
    <col min="9" max="9" width="12.75390625" style="148" customWidth="1"/>
    <col min="10" max="32" width="9.00390625" style="148" customWidth="1"/>
    <col min="33" max="254" width="8.75390625" style="148" customWidth="1"/>
  </cols>
  <sheetData>
    <row r="1" spans="1:7" ht="43.5" customHeight="1">
      <c r="A1" s="178" t="s">
        <v>0</v>
      </c>
      <c r="B1" s="178"/>
      <c r="C1" s="178"/>
      <c r="D1" s="178"/>
      <c r="E1" s="178"/>
      <c r="F1" s="178"/>
      <c r="G1" s="179"/>
    </row>
    <row r="2" spans="1:7" s="149" customFormat="1" ht="42.75" customHeight="1">
      <c r="A2" s="153"/>
      <c r="B2" s="153"/>
      <c r="C2" s="154"/>
      <c r="D2" s="154"/>
      <c r="E2" s="180" t="s">
        <v>1</v>
      </c>
      <c r="F2" s="180"/>
      <c r="G2" s="180"/>
    </row>
    <row r="3" spans="1:10" s="175" customFormat="1" ht="64.5" customHeight="1">
      <c r="A3" s="181" t="s">
        <v>2</v>
      </c>
      <c r="B3" s="181"/>
      <c r="C3" s="181" t="s">
        <v>3</v>
      </c>
      <c r="D3" s="181" t="s">
        <v>4</v>
      </c>
      <c r="E3" s="181" t="s">
        <v>5</v>
      </c>
      <c r="F3" s="181"/>
      <c r="G3" s="181" t="s">
        <v>6</v>
      </c>
      <c r="H3" s="182"/>
      <c r="I3" s="182"/>
      <c r="J3" s="182"/>
    </row>
    <row r="4" spans="1:10" s="176" customFormat="1" ht="59.25" customHeight="1">
      <c r="A4" s="183" t="s">
        <v>7</v>
      </c>
      <c r="B4" s="183"/>
      <c r="C4" s="183">
        <v>290</v>
      </c>
      <c r="D4" s="184" t="e">
        <f>开工!#REF!/10000+#REF!/10000</f>
        <v>#REF!</v>
      </c>
      <c r="E4" s="184" t="e">
        <f>开工!#REF!/10000+#REF!/10000</f>
        <v>#REF!</v>
      </c>
      <c r="F4" s="183" t="s">
        <v>8</v>
      </c>
      <c r="G4" s="183"/>
      <c r="H4" s="185"/>
      <c r="I4" s="185"/>
      <c r="J4" s="185"/>
    </row>
    <row r="5" spans="1:10" s="177" customFormat="1" ht="58.5" customHeight="1">
      <c r="A5" s="186" t="s">
        <v>9</v>
      </c>
      <c r="B5" s="186" t="s">
        <v>10</v>
      </c>
      <c r="C5" s="186">
        <v>127</v>
      </c>
      <c r="D5" s="187" t="e">
        <f>开工!#REF!/10000+#REF!/10000</f>
        <v>#REF!</v>
      </c>
      <c r="E5" s="187" t="e">
        <f>开工!#REF!/10000+#REF!/10000</f>
        <v>#REF!</v>
      </c>
      <c r="F5" s="188" t="e">
        <f>E5/E4-0.001</f>
        <v>#REF!</v>
      </c>
      <c r="G5" s="189"/>
      <c r="H5" s="190"/>
      <c r="I5" s="190"/>
      <c r="J5" s="190"/>
    </row>
    <row r="6" spans="1:10" s="177" customFormat="1" ht="58.5" customHeight="1">
      <c r="A6" s="186"/>
      <c r="B6" s="186" t="s">
        <v>11</v>
      </c>
      <c r="C6" s="186">
        <v>110</v>
      </c>
      <c r="D6" s="187" t="e">
        <f>开工!#REF!/10000+#REF!/10000</f>
        <v>#REF!</v>
      </c>
      <c r="E6" s="187" t="e">
        <f>开工!#REF!/10000+#REF!/10000</f>
        <v>#REF!</v>
      </c>
      <c r="F6" s="188" t="e">
        <f>E6/E4</f>
        <v>#REF!</v>
      </c>
      <c r="G6" s="189"/>
      <c r="H6" s="190"/>
      <c r="I6" s="190"/>
      <c r="J6" s="190"/>
    </row>
    <row r="7" spans="1:10" s="177" customFormat="1" ht="58.5" customHeight="1">
      <c r="A7" s="186"/>
      <c r="B7" s="186" t="s">
        <v>12</v>
      </c>
      <c r="C7" s="186">
        <v>53</v>
      </c>
      <c r="D7" s="191" t="e">
        <f>开工!#REF!/10000+#REF!/10000</f>
        <v>#REF!</v>
      </c>
      <c r="E7" s="191" t="e">
        <f>开工!#REF!/10000+#REF!/10000</f>
        <v>#REF!</v>
      </c>
      <c r="F7" s="188" t="e">
        <f>E7/E4</f>
        <v>#REF!</v>
      </c>
      <c r="G7" s="189"/>
      <c r="H7" s="190"/>
      <c r="I7" s="190"/>
      <c r="J7" s="190"/>
    </row>
    <row r="8" spans="1:10" s="177" customFormat="1" ht="58.5" customHeight="1">
      <c r="A8" s="186" t="s">
        <v>13</v>
      </c>
      <c r="B8" s="186" t="s">
        <v>14</v>
      </c>
      <c r="C8" s="192">
        <v>129</v>
      </c>
      <c r="D8" s="187" t="e">
        <f>#REF!/10000</f>
        <v>#REF!</v>
      </c>
      <c r="E8" s="187" t="e">
        <f>#REF!/10000</f>
        <v>#REF!</v>
      </c>
      <c r="F8" s="188" t="e">
        <f>E8/E4</f>
        <v>#REF!</v>
      </c>
      <c r="G8" s="189"/>
      <c r="H8" s="190"/>
      <c r="I8" s="190"/>
      <c r="J8" s="190"/>
    </row>
    <row r="9" spans="1:10" s="177" customFormat="1" ht="58.5" customHeight="1">
      <c r="A9" s="186"/>
      <c r="B9" s="186" t="s">
        <v>15</v>
      </c>
      <c r="C9" s="192">
        <v>154</v>
      </c>
      <c r="D9" s="187" t="e">
        <f>开工!#REF!/10000</f>
        <v>#REF!</v>
      </c>
      <c r="E9" s="187" t="e">
        <f>开工!#REF!/10000</f>
        <v>#REF!</v>
      </c>
      <c r="F9" s="188" t="e">
        <f>E9/E4</f>
        <v>#REF!</v>
      </c>
      <c r="G9" s="189"/>
      <c r="H9" s="190"/>
      <c r="I9" s="190"/>
      <c r="J9" s="190">
        <f>C9/C4</f>
        <v>0.5310344827586206</v>
      </c>
    </row>
    <row r="10" spans="1:10" s="177" customFormat="1" ht="58.5" customHeight="1">
      <c r="A10" s="186"/>
      <c r="B10" s="186" t="s">
        <v>16</v>
      </c>
      <c r="C10" s="186">
        <v>7</v>
      </c>
      <c r="D10" s="193"/>
      <c r="E10" s="193"/>
      <c r="F10" s="194"/>
      <c r="G10" s="189"/>
      <c r="H10" s="190"/>
      <c r="I10" s="190"/>
      <c r="J10" s="190"/>
    </row>
    <row r="11" spans="1:10" s="177" customFormat="1" ht="10.5" customHeight="1">
      <c r="A11" s="190"/>
      <c r="B11" s="195"/>
      <c r="C11" s="195"/>
      <c r="D11" s="195"/>
      <c r="E11" s="195"/>
      <c r="F11" s="195"/>
      <c r="G11" s="195"/>
      <c r="H11" s="190"/>
      <c r="I11" s="190"/>
      <c r="J11" s="190"/>
    </row>
    <row r="12" spans="1:10" s="177" customFormat="1" ht="6" customHeight="1">
      <c r="A12" s="190"/>
      <c r="B12" s="195"/>
      <c r="C12" s="195"/>
      <c r="D12" s="195"/>
      <c r="E12" s="195"/>
      <c r="F12" s="195"/>
      <c r="G12" s="190"/>
      <c r="H12" s="195"/>
      <c r="I12" s="195"/>
      <c r="J12" s="198"/>
    </row>
    <row r="13" spans="1:10" s="177" customFormat="1" ht="15.75">
      <c r="A13" s="196" t="s">
        <v>17</v>
      </c>
      <c r="B13" s="196"/>
      <c r="C13" s="196"/>
      <c r="D13" s="197"/>
      <c r="E13" s="197"/>
      <c r="F13" s="197"/>
      <c r="G13" s="195"/>
      <c r="H13" s="190"/>
      <c r="I13" s="190"/>
      <c r="J13" s="190"/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8" bottom="0.98" header="0.51" footer="0.51"/>
  <pageSetup fitToHeight="1000" horizontalDpi="600" verticalDpi="600" orientation="landscape" paperSize="9" scale="74"/>
  <headerFooter scaleWithDoc="0" alignWithMargins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7">
      <selection activeCell="J45" sqref="J45"/>
    </sheetView>
  </sheetViews>
  <sheetFormatPr defaultColWidth="8.75390625" defaultRowHeight="14.25"/>
  <cols>
    <col min="1" max="1" width="13.625" style="148" customWidth="1"/>
    <col min="2" max="2" width="27.125" style="150" customWidth="1"/>
    <col min="3" max="5" width="28.625" style="150" customWidth="1"/>
    <col min="6" max="6" width="15.625" style="150" customWidth="1"/>
    <col min="7" max="7" width="18.125" style="150" customWidth="1"/>
    <col min="8" max="8" width="9.00390625" style="148" customWidth="1"/>
    <col min="9" max="9" width="12.75390625" style="148" customWidth="1"/>
    <col min="10" max="32" width="9.00390625" style="148" customWidth="1"/>
    <col min="33" max="254" width="8.75390625" style="148" customWidth="1"/>
  </cols>
  <sheetData>
    <row r="1" spans="1:7" s="148" customFormat="1" ht="43.5" customHeight="1">
      <c r="A1" s="151" t="s">
        <v>18</v>
      </c>
      <c r="B1" s="151"/>
      <c r="C1" s="151"/>
      <c r="D1" s="151"/>
      <c r="E1" s="151"/>
      <c r="F1" s="151"/>
      <c r="G1" s="152"/>
    </row>
    <row r="2" spans="1:7" s="149" customFormat="1" ht="51.75" customHeight="1">
      <c r="A2" s="153"/>
      <c r="B2" s="153"/>
      <c r="C2" s="154"/>
      <c r="D2" s="154"/>
      <c r="E2" s="155" t="s">
        <v>1</v>
      </c>
      <c r="F2" s="155"/>
      <c r="G2" s="155"/>
    </row>
    <row r="3" spans="1:7" s="148" customFormat="1" ht="64.5" customHeight="1">
      <c r="A3" s="156" t="s">
        <v>2</v>
      </c>
      <c r="B3" s="157"/>
      <c r="C3" s="157" t="s">
        <v>3</v>
      </c>
      <c r="D3" s="156" t="s">
        <v>4</v>
      </c>
      <c r="E3" s="157" t="s">
        <v>5</v>
      </c>
      <c r="F3" s="157"/>
      <c r="G3" s="157" t="s">
        <v>6</v>
      </c>
    </row>
    <row r="4" spans="1:7" s="148" customFormat="1" ht="63.75" customHeight="1">
      <c r="A4" s="156" t="s">
        <v>7</v>
      </c>
      <c r="B4" s="158"/>
      <c r="C4" s="157"/>
      <c r="D4" s="159"/>
      <c r="E4" s="159"/>
      <c r="F4" s="160" t="s">
        <v>19</v>
      </c>
      <c r="G4" s="161"/>
    </row>
    <row r="5" spans="1:7" s="148" customFormat="1" ht="69.75" customHeight="1">
      <c r="A5" s="162" t="s">
        <v>9</v>
      </c>
      <c r="B5" s="162" t="s">
        <v>10</v>
      </c>
      <c r="C5" s="162"/>
      <c r="D5" s="163"/>
      <c r="E5" s="163"/>
      <c r="F5" s="164" t="e">
        <f>E5/E4</f>
        <v>#DIV/0!</v>
      </c>
      <c r="G5" s="165"/>
    </row>
    <row r="6" spans="1:7" s="148" customFormat="1" ht="69.75" customHeight="1">
      <c r="A6" s="162"/>
      <c r="B6" s="162" t="s">
        <v>11</v>
      </c>
      <c r="C6" s="162"/>
      <c r="D6" s="163"/>
      <c r="E6" s="163"/>
      <c r="F6" s="164" t="e">
        <f>E6/E4</f>
        <v>#DIV/0!</v>
      </c>
      <c r="G6" s="165"/>
    </row>
    <row r="7" spans="1:8" s="148" customFormat="1" ht="69.75" customHeight="1">
      <c r="A7" s="162"/>
      <c r="B7" s="162" t="s">
        <v>12</v>
      </c>
      <c r="C7" s="166"/>
      <c r="D7" s="167"/>
      <c r="E7" s="163"/>
      <c r="F7" s="164" t="e">
        <f>E7/E4+0.001</f>
        <v>#DIV/0!</v>
      </c>
      <c r="G7" s="165"/>
      <c r="H7" s="168">
        <v>-1</v>
      </c>
    </row>
    <row r="8" spans="1:7" s="148" customFormat="1" ht="69.75" customHeight="1">
      <c r="A8" s="162" t="s">
        <v>13</v>
      </c>
      <c r="B8" s="162" t="s">
        <v>14</v>
      </c>
      <c r="C8" s="169"/>
      <c r="D8" s="163"/>
      <c r="E8" s="163"/>
      <c r="F8" s="164" t="e">
        <f>E8/E4</f>
        <v>#DIV/0!</v>
      </c>
      <c r="G8" s="165"/>
    </row>
    <row r="9" spans="1:7" s="148" customFormat="1" ht="69.75" customHeight="1">
      <c r="A9" s="162"/>
      <c r="B9" s="162" t="s">
        <v>15</v>
      </c>
      <c r="C9" s="169"/>
      <c r="D9" s="163"/>
      <c r="E9" s="163"/>
      <c r="F9" s="164" t="e">
        <f>E9/E4</f>
        <v>#DIV/0!</v>
      </c>
      <c r="G9" s="165"/>
    </row>
    <row r="10" spans="1:7" s="148" customFormat="1" ht="69.75" customHeight="1">
      <c r="A10" s="162"/>
      <c r="B10" s="162" t="s">
        <v>16</v>
      </c>
      <c r="C10" s="162">
        <v>7</v>
      </c>
      <c r="D10" s="170"/>
      <c r="E10" s="170"/>
      <c r="F10" s="171"/>
      <c r="G10" s="165"/>
    </row>
    <row r="11" spans="2:7" s="148" customFormat="1" ht="15.75">
      <c r="B11" s="150"/>
      <c r="C11" s="150"/>
      <c r="D11" s="150"/>
      <c r="E11" s="150"/>
      <c r="F11" s="150"/>
      <c r="G11" s="150"/>
    </row>
    <row r="12" spans="2:8" s="148" customFormat="1" ht="15.75">
      <c r="B12" s="150"/>
      <c r="C12" s="150"/>
      <c r="D12" s="150"/>
      <c r="E12" s="150"/>
      <c r="F12" s="150"/>
      <c r="H12" s="150"/>
    </row>
    <row r="13" spans="1:8" s="150" customFormat="1" ht="15.75">
      <c r="A13" s="172" t="s">
        <v>20</v>
      </c>
      <c r="B13" s="173"/>
      <c r="C13" s="173"/>
      <c r="D13" s="174"/>
      <c r="E13" s="174"/>
      <c r="F13" s="174"/>
      <c r="H13" s="148"/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1"/>
  <sheetViews>
    <sheetView zoomScale="70" zoomScaleNormal="70" zoomScaleSheetLayoutView="100" zoomScalePageLayoutView="85" workbookViewId="0" topLeftCell="A1">
      <selection activeCell="L9" sqref="L9"/>
    </sheetView>
  </sheetViews>
  <sheetFormatPr defaultColWidth="8.75390625" defaultRowHeight="14.25"/>
  <cols>
    <col min="1" max="1" width="22.875" style="130" customWidth="1"/>
    <col min="2" max="2" width="45.50390625" style="131" customWidth="1"/>
    <col min="3" max="3" width="26.375" style="132" customWidth="1"/>
    <col min="4" max="16384" width="8.75390625" style="18" customWidth="1"/>
  </cols>
  <sheetData>
    <row r="1" spans="1:2" ht="21.75" customHeight="1">
      <c r="A1" s="133"/>
      <c r="B1" s="133"/>
    </row>
    <row r="2" spans="1:3" s="70" customFormat="1" ht="41.25" customHeight="1">
      <c r="A2" s="134" t="s">
        <v>21</v>
      </c>
      <c r="B2" s="135"/>
      <c r="C2" s="136"/>
    </row>
    <row r="3" spans="1:3" s="70" customFormat="1" ht="19.5" customHeight="1">
      <c r="A3" s="130"/>
      <c r="B3" s="131"/>
      <c r="C3" s="132"/>
    </row>
    <row r="4" spans="1:3" s="72" customFormat="1" ht="54" customHeight="1">
      <c r="A4" s="137" t="s">
        <v>22</v>
      </c>
      <c r="B4" s="137" t="s">
        <v>23</v>
      </c>
      <c r="C4" s="137" t="s">
        <v>24</v>
      </c>
    </row>
    <row r="5" spans="1:3" s="72" customFormat="1" ht="30.75" customHeight="1">
      <c r="A5" s="93" t="s">
        <v>25</v>
      </c>
      <c r="B5" s="94"/>
      <c r="C5" s="41"/>
    </row>
    <row r="6" spans="1:3" s="72" customFormat="1" ht="30.75" customHeight="1">
      <c r="A6" s="93" t="s">
        <v>26</v>
      </c>
      <c r="B6" s="94"/>
      <c r="C6" s="41"/>
    </row>
    <row r="7" spans="1:3" s="72" customFormat="1" ht="30.75" customHeight="1">
      <c r="A7" s="93" t="s">
        <v>27</v>
      </c>
      <c r="B7" s="94"/>
      <c r="C7" s="41"/>
    </row>
    <row r="8" spans="1:3" s="75" customFormat="1" ht="30.75" customHeight="1">
      <c r="A8" s="138" t="s">
        <v>28</v>
      </c>
      <c r="B8" s="139"/>
      <c r="C8" s="102"/>
    </row>
    <row r="9" spans="1:3" s="116" customFormat="1" ht="75.75" customHeight="1">
      <c r="A9" s="35">
        <v>1</v>
      </c>
      <c r="B9" s="34" t="s">
        <v>29</v>
      </c>
      <c r="C9" s="101" t="s">
        <v>30</v>
      </c>
    </row>
    <row r="10" spans="1:3" s="127" customFormat="1" ht="75.75" customHeight="1">
      <c r="A10" s="35">
        <v>2</v>
      </c>
      <c r="B10" s="140" t="s">
        <v>31</v>
      </c>
      <c r="C10" s="35" t="s">
        <v>32</v>
      </c>
    </row>
    <row r="11" spans="1:3" s="75" customFormat="1" ht="30.75" customHeight="1">
      <c r="A11" s="138" t="s">
        <v>33</v>
      </c>
      <c r="B11" s="139"/>
      <c r="C11" s="107"/>
    </row>
    <row r="12" spans="1:3" s="76" customFormat="1" ht="96.75" customHeight="1">
      <c r="A12" s="141">
        <v>3</v>
      </c>
      <c r="B12" s="34" t="s">
        <v>34</v>
      </c>
      <c r="C12" s="35" t="s">
        <v>35</v>
      </c>
    </row>
    <row r="13" spans="1:3" s="116" customFormat="1" ht="82.5" customHeight="1">
      <c r="A13" s="35">
        <v>4</v>
      </c>
      <c r="B13" s="34" t="s">
        <v>36</v>
      </c>
      <c r="C13" s="35" t="s">
        <v>37</v>
      </c>
    </row>
    <row r="14" spans="1:3" s="75" customFormat="1" ht="30.75" customHeight="1">
      <c r="A14" s="138" t="s">
        <v>38</v>
      </c>
      <c r="B14" s="139"/>
      <c r="C14" s="102"/>
    </row>
    <row r="15" spans="1:3" s="116" customFormat="1" ht="73.5" customHeight="1">
      <c r="A15" s="35">
        <v>5</v>
      </c>
      <c r="B15" s="34" t="s">
        <v>39</v>
      </c>
      <c r="C15" s="35" t="s">
        <v>40</v>
      </c>
    </row>
    <row r="16" spans="1:3" s="116" customFormat="1" ht="102" customHeight="1">
      <c r="A16" s="35">
        <v>6</v>
      </c>
      <c r="B16" s="53" t="s">
        <v>41</v>
      </c>
      <c r="C16" s="35" t="s">
        <v>42</v>
      </c>
    </row>
    <row r="17" spans="1:3" s="76" customFormat="1" ht="79.5" customHeight="1">
      <c r="A17" s="35">
        <v>7</v>
      </c>
      <c r="B17" s="34" t="s">
        <v>43</v>
      </c>
      <c r="C17" s="35" t="s">
        <v>44</v>
      </c>
    </row>
    <row r="18" spans="1:3" s="72" customFormat="1" ht="30.75" customHeight="1">
      <c r="A18" s="93" t="s">
        <v>45</v>
      </c>
      <c r="B18" s="94"/>
      <c r="C18" s="41"/>
    </row>
    <row r="19" spans="1:3" s="72" customFormat="1" ht="51" customHeight="1">
      <c r="A19" s="141">
        <v>8</v>
      </c>
      <c r="B19" s="34" t="s">
        <v>46</v>
      </c>
      <c r="C19" s="35" t="s">
        <v>47</v>
      </c>
    </row>
    <row r="20" spans="1:3" s="116" customFormat="1" ht="81" customHeight="1">
      <c r="A20" s="141">
        <v>9</v>
      </c>
      <c r="B20" s="53" t="s">
        <v>48</v>
      </c>
      <c r="C20" s="101" t="s">
        <v>49</v>
      </c>
    </row>
    <row r="21" spans="1:3" s="116" customFormat="1" ht="69" customHeight="1">
      <c r="A21" s="141">
        <v>10</v>
      </c>
      <c r="B21" s="34" t="s">
        <v>50</v>
      </c>
      <c r="C21" s="35" t="s">
        <v>51</v>
      </c>
    </row>
    <row r="22" spans="1:3" s="76" customFormat="1" ht="75" customHeight="1">
      <c r="A22" s="141">
        <v>11</v>
      </c>
      <c r="B22" s="34" t="s">
        <v>52</v>
      </c>
      <c r="C22" s="35" t="s">
        <v>53</v>
      </c>
    </row>
    <row r="23" spans="1:3" s="76" customFormat="1" ht="99" customHeight="1">
      <c r="A23" s="141">
        <v>12</v>
      </c>
      <c r="B23" s="34" t="s">
        <v>54</v>
      </c>
      <c r="C23" s="35" t="s">
        <v>55</v>
      </c>
    </row>
    <row r="24" spans="1:3" s="116" customFormat="1" ht="87.75" customHeight="1">
      <c r="A24" s="141">
        <v>13</v>
      </c>
      <c r="B24" s="34" t="s">
        <v>56</v>
      </c>
      <c r="C24" s="35" t="s">
        <v>57</v>
      </c>
    </row>
    <row r="25" spans="1:3" s="76" customFormat="1" ht="108.75" customHeight="1">
      <c r="A25" s="141">
        <v>14</v>
      </c>
      <c r="B25" s="34" t="s">
        <v>58</v>
      </c>
      <c r="C25" s="35" t="s">
        <v>59</v>
      </c>
    </row>
    <row r="26" spans="1:3" s="116" customFormat="1" ht="84" customHeight="1">
      <c r="A26" s="141">
        <v>15</v>
      </c>
      <c r="B26" s="34" t="s">
        <v>60</v>
      </c>
      <c r="C26" s="35" t="s">
        <v>61</v>
      </c>
    </row>
    <row r="27" spans="1:3" s="72" customFormat="1" ht="30.75" customHeight="1">
      <c r="A27" s="93" t="s">
        <v>62</v>
      </c>
      <c r="B27" s="94"/>
      <c r="C27" s="41"/>
    </row>
    <row r="28" spans="1:3" s="116" customFormat="1" ht="133.5" customHeight="1">
      <c r="A28" s="101">
        <v>16</v>
      </c>
      <c r="B28" s="53" t="s">
        <v>63</v>
      </c>
      <c r="C28" s="142" t="s">
        <v>64</v>
      </c>
    </row>
    <row r="29" spans="1:3" s="13" customFormat="1" ht="90.75" customHeight="1">
      <c r="A29" s="101">
        <v>17</v>
      </c>
      <c r="B29" s="34" t="s">
        <v>65</v>
      </c>
      <c r="C29" s="35" t="s">
        <v>66</v>
      </c>
    </row>
    <row r="30" spans="1:3" s="76" customFormat="1" ht="90" customHeight="1">
      <c r="A30" s="101">
        <v>18</v>
      </c>
      <c r="B30" s="34" t="s">
        <v>67</v>
      </c>
      <c r="C30" s="35" t="s">
        <v>68</v>
      </c>
    </row>
    <row r="31" spans="1:3" s="79" customFormat="1" ht="91.5" customHeight="1">
      <c r="A31" s="101">
        <v>19</v>
      </c>
      <c r="B31" s="34" t="s">
        <v>69</v>
      </c>
      <c r="C31" s="35" t="s">
        <v>70</v>
      </c>
    </row>
    <row r="32" spans="1:3" s="116" customFormat="1" ht="93.75" customHeight="1">
      <c r="A32" s="101">
        <v>20</v>
      </c>
      <c r="B32" s="34" t="s">
        <v>71</v>
      </c>
      <c r="C32" s="35" t="s">
        <v>30</v>
      </c>
    </row>
    <row r="33" spans="1:3" s="2" customFormat="1" ht="30.75" customHeight="1">
      <c r="A33" s="93" t="s">
        <v>72</v>
      </c>
      <c r="B33" s="94"/>
      <c r="C33" s="41"/>
    </row>
    <row r="34" spans="1:3" s="116" customFormat="1" ht="118.5" customHeight="1">
      <c r="A34" s="35">
        <v>21</v>
      </c>
      <c r="B34" s="34" t="s">
        <v>73</v>
      </c>
      <c r="C34" s="67" t="s">
        <v>74</v>
      </c>
    </row>
    <row r="35" spans="1:3" s="76" customFormat="1" ht="79.5" customHeight="1">
      <c r="A35" s="35">
        <v>22</v>
      </c>
      <c r="B35" s="34" t="s">
        <v>75</v>
      </c>
      <c r="C35" s="105" t="s">
        <v>76</v>
      </c>
    </row>
    <row r="36" spans="1:3" s="13" customFormat="1" ht="100.5" customHeight="1">
      <c r="A36" s="35">
        <v>23</v>
      </c>
      <c r="B36" s="34" t="s">
        <v>77</v>
      </c>
      <c r="C36" s="35" t="s">
        <v>78</v>
      </c>
    </row>
    <row r="37" spans="1:3" s="116" customFormat="1" ht="114" customHeight="1">
      <c r="A37" s="35">
        <v>24</v>
      </c>
      <c r="B37" s="53" t="s">
        <v>79</v>
      </c>
      <c r="C37" s="35" t="s">
        <v>80</v>
      </c>
    </row>
    <row r="38" spans="1:3" s="76" customFormat="1" ht="79.5" customHeight="1">
      <c r="A38" s="35">
        <v>25</v>
      </c>
      <c r="B38" s="48" t="s">
        <v>81</v>
      </c>
      <c r="C38" s="35" t="s">
        <v>82</v>
      </c>
    </row>
    <row r="39" spans="1:3" s="11" customFormat="1" ht="84.75" customHeight="1">
      <c r="A39" s="35">
        <v>26</v>
      </c>
      <c r="B39" s="143" t="s">
        <v>83</v>
      </c>
      <c r="C39" s="101" t="s">
        <v>84</v>
      </c>
    </row>
    <row r="40" spans="1:3" s="76" customFormat="1" ht="105" customHeight="1">
      <c r="A40" s="35">
        <v>27</v>
      </c>
      <c r="B40" s="53" t="s">
        <v>85</v>
      </c>
      <c r="C40" s="35" t="s">
        <v>84</v>
      </c>
    </row>
    <row r="41" spans="1:3" s="116" customFormat="1" ht="78.75" customHeight="1">
      <c r="A41" s="35">
        <v>28</v>
      </c>
      <c r="B41" s="112" t="s">
        <v>86</v>
      </c>
      <c r="C41" s="35" t="s">
        <v>87</v>
      </c>
    </row>
    <row r="42" spans="1:3" s="116" customFormat="1" ht="78.75" customHeight="1">
      <c r="A42" s="35">
        <v>29</v>
      </c>
      <c r="B42" s="34" t="s">
        <v>88</v>
      </c>
      <c r="C42" s="35" t="s">
        <v>78</v>
      </c>
    </row>
    <row r="43" spans="1:3" s="13" customFormat="1" ht="93.75" customHeight="1">
      <c r="A43" s="35">
        <v>30</v>
      </c>
      <c r="B43" s="143" t="s">
        <v>89</v>
      </c>
      <c r="C43" s="35" t="s">
        <v>78</v>
      </c>
    </row>
    <row r="44" spans="1:3" s="116" customFormat="1" ht="64.5" customHeight="1">
      <c r="A44" s="35">
        <v>31</v>
      </c>
      <c r="B44" s="34" t="s">
        <v>90</v>
      </c>
      <c r="C44" s="35" t="s">
        <v>91</v>
      </c>
    </row>
    <row r="45" spans="1:3" s="75" customFormat="1" ht="30.75" customHeight="1">
      <c r="A45" s="144" t="s">
        <v>92</v>
      </c>
      <c r="B45" s="139"/>
      <c r="C45" s="102"/>
    </row>
    <row r="46" spans="1:3" s="116" customFormat="1" ht="73.5" customHeight="1">
      <c r="A46" s="35">
        <v>32</v>
      </c>
      <c r="B46" s="34" t="s">
        <v>93</v>
      </c>
      <c r="C46" s="35" t="s">
        <v>57</v>
      </c>
    </row>
    <row r="47" spans="1:3" s="72" customFormat="1" ht="30.75" customHeight="1">
      <c r="A47" s="93" t="s">
        <v>94</v>
      </c>
      <c r="B47" s="94"/>
      <c r="C47" s="41"/>
    </row>
    <row r="48" spans="1:3" s="72" customFormat="1" ht="30.75" customHeight="1">
      <c r="A48" s="93" t="s">
        <v>95</v>
      </c>
      <c r="B48" s="94"/>
      <c r="C48" s="41"/>
    </row>
    <row r="49" spans="1:3" s="127" customFormat="1" ht="96.75" customHeight="1">
      <c r="A49" s="35">
        <v>33</v>
      </c>
      <c r="B49" s="34" t="s">
        <v>96</v>
      </c>
      <c r="C49" s="35" t="s">
        <v>97</v>
      </c>
    </row>
    <row r="50" spans="1:3" s="116" customFormat="1" ht="87.75" customHeight="1">
      <c r="A50" s="35">
        <v>34</v>
      </c>
      <c r="B50" s="106" t="s">
        <v>98</v>
      </c>
      <c r="C50" s="35" t="s">
        <v>57</v>
      </c>
    </row>
    <row r="51" spans="1:3" s="116" customFormat="1" ht="112.5" customHeight="1">
      <c r="A51" s="35">
        <v>35</v>
      </c>
      <c r="B51" s="106" t="s">
        <v>99</v>
      </c>
      <c r="C51" s="35" t="s">
        <v>100</v>
      </c>
    </row>
    <row r="52" spans="1:3" s="76" customFormat="1" ht="151.5" customHeight="1">
      <c r="A52" s="35">
        <v>36</v>
      </c>
      <c r="B52" s="111" t="s">
        <v>101</v>
      </c>
      <c r="C52" s="145" t="s">
        <v>102</v>
      </c>
    </row>
    <row r="53" spans="1:3" s="116" customFormat="1" ht="54.75" customHeight="1">
      <c r="A53" s="35">
        <v>37</v>
      </c>
      <c r="B53" s="34" t="s">
        <v>103</v>
      </c>
      <c r="C53" s="35" t="s">
        <v>57</v>
      </c>
    </row>
    <row r="54" spans="1:3" s="116" customFormat="1" ht="114" customHeight="1">
      <c r="A54" s="35">
        <v>38</v>
      </c>
      <c r="B54" s="34" t="s">
        <v>104</v>
      </c>
      <c r="C54" s="35" t="s">
        <v>91</v>
      </c>
    </row>
    <row r="55" spans="1:3" s="76" customFormat="1" ht="69.75" customHeight="1">
      <c r="A55" s="35">
        <v>39</v>
      </c>
      <c r="B55" s="34" t="s">
        <v>105</v>
      </c>
      <c r="C55" s="35" t="s">
        <v>57</v>
      </c>
    </row>
    <row r="56" spans="1:3" s="127" customFormat="1" ht="120.75" customHeight="1">
      <c r="A56" s="35">
        <v>40</v>
      </c>
      <c r="B56" s="34" t="s">
        <v>106</v>
      </c>
      <c r="C56" s="35" t="s">
        <v>107</v>
      </c>
    </row>
    <row r="57" spans="1:3" s="76" customFormat="1" ht="102" customHeight="1">
      <c r="A57" s="35">
        <v>41</v>
      </c>
      <c r="B57" s="34" t="s">
        <v>108</v>
      </c>
      <c r="C57" s="35" t="s">
        <v>109</v>
      </c>
    </row>
    <row r="58" spans="1:3" s="116" customFormat="1" ht="67.5" customHeight="1">
      <c r="A58" s="35">
        <v>42</v>
      </c>
      <c r="B58" s="106" t="s">
        <v>110</v>
      </c>
      <c r="C58" s="35" t="s">
        <v>57</v>
      </c>
    </row>
    <row r="59" spans="1:3" s="76" customFormat="1" ht="117" customHeight="1">
      <c r="A59" s="35">
        <v>43</v>
      </c>
      <c r="B59" s="34" t="s">
        <v>111</v>
      </c>
      <c r="C59" s="35" t="s">
        <v>112</v>
      </c>
    </row>
    <row r="60" spans="1:3" s="72" customFormat="1" ht="30.75" customHeight="1">
      <c r="A60" s="93" t="s">
        <v>113</v>
      </c>
      <c r="B60" s="94"/>
      <c r="C60" s="41"/>
    </row>
    <row r="61" spans="1:3" s="76" customFormat="1" ht="90.75" customHeight="1">
      <c r="A61" s="35">
        <v>44</v>
      </c>
      <c r="B61" s="34" t="s">
        <v>114</v>
      </c>
      <c r="C61" s="141" t="s">
        <v>115</v>
      </c>
    </row>
    <row r="62" spans="1:3" s="13" customFormat="1" ht="90" customHeight="1">
      <c r="A62" s="35">
        <v>45</v>
      </c>
      <c r="B62" s="34" t="s">
        <v>116</v>
      </c>
      <c r="C62" s="35" t="s">
        <v>78</v>
      </c>
    </row>
    <row r="63" spans="1:3" s="76" customFormat="1" ht="87.75" customHeight="1">
      <c r="A63" s="35">
        <v>46</v>
      </c>
      <c r="B63" s="34" t="s">
        <v>117</v>
      </c>
      <c r="C63" s="35" t="s">
        <v>118</v>
      </c>
    </row>
    <row r="64" spans="1:3" s="76" customFormat="1" ht="73.5" customHeight="1">
      <c r="A64" s="35">
        <v>47</v>
      </c>
      <c r="B64" s="53" t="s">
        <v>119</v>
      </c>
      <c r="C64" s="35" t="s">
        <v>84</v>
      </c>
    </row>
    <row r="65" spans="1:3" s="13" customFormat="1" ht="91.5" customHeight="1">
      <c r="A65" s="35">
        <v>48</v>
      </c>
      <c r="B65" s="34" t="s">
        <v>120</v>
      </c>
      <c r="C65" s="35" t="s">
        <v>78</v>
      </c>
    </row>
    <row r="66" spans="1:3" s="13" customFormat="1" ht="102.75" customHeight="1">
      <c r="A66" s="35">
        <v>49</v>
      </c>
      <c r="B66" s="34" t="s">
        <v>121</v>
      </c>
      <c r="C66" s="35" t="s">
        <v>78</v>
      </c>
    </row>
    <row r="67" spans="1:3" s="76" customFormat="1" ht="129" customHeight="1">
      <c r="A67" s="35">
        <v>50</v>
      </c>
      <c r="B67" s="34" t="s">
        <v>122</v>
      </c>
      <c r="C67" s="35" t="s">
        <v>123</v>
      </c>
    </row>
    <row r="68" spans="1:3" s="13" customFormat="1" ht="90.75" customHeight="1">
      <c r="A68" s="35">
        <v>51</v>
      </c>
      <c r="B68" s="34" t="s">
        <v>124</v>
      </c>
      <c r="C68" s="35" t="s">
        <v>78</v>
      </c>
    </row>
    <row r="69" spans="1:3" s="13" customFormat="1" ht="63.75" customHeight="1">
      <c r="A69" s="35">
        <v>52</v>
      </c>
      <c r="B69" s="34" t="s">
        <v>125</v>
      </c>
      <c r="C69" s="35" t="s">
        <v>126</v>
      </c>
    </row>
    <row r="70" spans="1:3" s="128" customFormat="1" ht="82.5" customHeight="1">
      <c r="A70" s="35">
        <v>53</v>
      </c>
      <c r="B70" s="34" t="s">
        <v>127</v>
      </c>
      <c r="C70" s="35" t="s">
        <v>128</v>
      </c>
    </row>
    <row r="71" spans="1:3" s="13" customFormat="1" ht="90.75" customHeight="1">
      <c r="A71" s="35">
        <v>54</v>
      </c>
      <c r="B71" s="34" t="s">
        <v>129</v>
      </c>
      <c r="C71" s="35" t="s">
        <v>78</v>
      </c>
    </row>
    <row r="72" spans="1:3" s="13" customFormat="1" ht="84.75" customHeight="1">
      <c r="A72" s="35">
        <v>55</v>
      </c>
      <c r="B72" s="34" t="s">
        <v>130</v>
      </c>
      <c r="C72" s="35" t="s">
        <v>115</v>
      </c>
    </row>
    <row r="73" spans="1:3" s="76" customFormat="1" ht="114" customHeight="1">
      <c r="A73" s="35">
        <v>56</v>
      </c>
      <c r="B73" s="34" t="s">
        <v>131</v>
      </c>
      <c r="C73" s="35" t="s">
        <v>132</v>
      </c>
    </row>
    <row r="74" spans="1:3" s="116" customFormat="1" ht="57" customHeight="1">
      <c r="A74" s="35">
        <v>57</v>
      </c>
      <c r="B74" s="34" t="s">
        <v>133</v>
      </c>
      <c r="C74" s="35" t="s">
        <v>134</v>
      </c>
    </row>
    <row r="75" spans="1:3" s="76" customFormat="1" ht="67.5" customHeight="1">
      <c r="A75" s="35">
        <v>58</v>
      </c>
      <c r="B75" s="34" t="s">
        <v>135</v>
      </c>
      <c r="C75" s="35" t="s">
        <v>136</v>
      </c>
    </row>
    <row r="76" spans="1:3" s="116" customFormat="1" ht="94.5" customHeight="1">
      <c r="A76" s="35">
        <v>59</v>
      </c>
      <c r="B76" s="34" t="s">
        <v>137</v>
      </c>
      <c r="C76" s="35" t="s">
        <v>138</v>
      </c>
    </row>
    <row r="77" spans="1:3" s="116" customFormat="1" ht="63.75" customHeight="1">
      <c r="A77" s="35">
        <v>60</v>
      </c>
      <c r="B77" s="34" t="s">
        <v>139</v>
      </c>
      <c r="C77" s="35" t="s">
        <v>140</v>
      </c>
    </row>
    <row r="78" spans="1:3" s="116" customFormat="1" ht="79.5" customHeight="1">
      <c r="A78" s="35">
        <v>61</v>
      </c>
      <c r="B78" s="34" t="s">
        <v>141</v>
      </c>
      <c r="C78" s="35" t="s">
        <v>91</v>
      </c>
    </row>
    <row r="79" spans="1:3" s="116" customFormat="1" ht="69" customHeight="1">
      <c r="A79" s="35">
        <v>62</v>
      </c>
      <c r="B79" s="34" t="s">
        <v>142</v>
      </c>
      <c r="C79" s="35" t="s">
        <v>87</v>
      </c>
    </row>
    <row r="80" spans="1:3" s="116" customFormat="1" ht="120" customHeight="1">
      <c r="A80" s="35">
        <v>63</v>
      </c>
      <c r="B80" s="34" t="s">
        <v>143</v>
      </c>
      <c r="C80" s="35" t="s">
        <v>87</v>
      </c>
    </row>
    <row r="81" spans="1:3" s="72" customFormat="1" ht="30.75" customHeight="1">
      <c r="A81" s="93" t="s">
        <v>144</v>
      </c>
      <c r="B81" s="94"/>
      <c r="C81" s="41"/>
    </row>
    <row r="82" spans="1:3" s="76" customFormat="1" ht="84" customHeight="1">
      <c r="A82" s="35">
        <v>64</v>
      </c>
      <c r="B82" s="34" t="s">
        <v>145</v>
      </c>
      <c r="C82" s="105" t="s">
        <v>146</v>
      </c>
    </row>
    <row r="83" spans="1:3" s="116" customFormat="1" ht="133.5" customHeight="1">
      <c r="A83" s="35">
        <v>65</v>
      </c>
      <c r="B83" s="34" t="s">
        <v>147</v>
      </c>
      <c r="C83" s="35" t="s">
        <v>148</v>
      </c>
    </row>
    <row r="84" spans="1:3" s="76" customFormat="1" ht="84.75" customHeight="1">
      <c r="A84" s="35">
        <v>66</v>
      </c>
      <c r="B84" s="34" t="s">
        <v>149</v>
      </c>
      <c r="C84" s="35" t="s">
        <v>150</v>
      </c>
    </row>
    <row r="85" spans="1:3" s="116" customFormat="1" ht="97.5" customHeight="1">
      <c r="A85" s="35">
        <v>67</v>
      </c>
      <c r="B85" s="53" t="s">
        <v>151</v>
      </c>
      <c r="C85" s="141" t="s">
        <v>152</v>
      </c>
    </row>
    <row r="86" spans="1:3" s="72" customFormat="1" ht="30.75" customHeight="1">
      <c r="A86" s="93" t="s">
        <v>153</v>
      </c>
      <c r="B86" s="94"/>
      <c r="C86" s="41"/>
    </row>
    <row r="87" spans="1:3" ht="124.5" customHeight="1">
      <c r="A87" s="35">
        <v>68</v>
      </c>
      <c r="B87" s="34" t="s">
        <v>154</v>
      </c>
      <c r="C87" s="101" t="s">
        <v>155</v>
      </c>
    </row>
    <row r="88" spans="1:3" s="76" customFormat="1" ht="102.75" customHeight="1">
      <c r="A88" s="35">
        <v>69</v>
      </c>
      <c r="B88" s="34" t="s">
        <v>156</v>
      </c>
      <c r="C88" s="35" t="s">
        <v>118</v>
      </c>
    </row>
    <row r="89" spans="1:3" s="76" customFormat="1" ht="81.75" customHeight="1">
      <c r="A89" s="35">
        <v>70</v>
      </c>
      <c r="B89" s="34" t="s">
        <v>157</v>
      </c>
      <c r="C89" s="35" t="s">
        <v>158</v>
      </c>
    </row>
    <row r="90" spans="1:3" s="127" customFormat="1" ht="60" customHeight="1">
      <c r="A90" s="35">
        <v>71</v>
      </c>
      <c r="B90" s="34" t="s">
        <v>159</v>
      </c>
      <c r="C90" s="35" t="s">
        <v>160</v>
      </c>
    </row>
    <row r="91" spans="1:3" s="72" customFormat="1" ht="30.75" customHeight="1">
      <c r="A91" s="93" t="s">
        <v>161</v>
      </c>
      <c r="B91" s="94"/>
      <c r="C91" s="41"/>
    </row>
    <row r="92" spans="1:3" s="116" customFormat="1" ht="73.5" customHeight="1">
      <c r="A92" s="101">
        <v>72</v>
      </c>
      <c r="B92" s="34" t="s">
        <v>162</v>
      </c>
      <c r="C92" s="35" t="s">
        <v>163</v>
      </c>
    </row>
    <row r="93" spans="1:3" s="13" customFormat="1" ht="72" customHeight="1">
      <c r="A93" s="101">
        <v>73</v>
      </c>
      <c r="B93" s="143" t="s">
        <v>164</v>
      </c>
      <c r="C93" s="35" t="s">
        <v>165</v>
      </c>
    </row>
    <row r="94" spans="1:3" s="76" customFormat="1" ht="82.5" customHeight="1">
      <c r="A94" s="101">
        <v>74</v>
      </c>
      <c r="B94" s="34" t="s">
        <v>166</v>
      </c>
      <c r="C94" s="101" t="s">
        <v>167</v>
      </c>
    </row>
    <row r="95" spans="1:3" ht="121.5" customHeight="1">
      <c r="A95" s="101">
        <v>75</v>
      </c>
      <c r="B95" s="48" t="s">
        <v>168</v>
      </c>
      <c r="C95" s="35" t="s">
        <v>169</v>
      </c>
    </row>
    <row r="96" spans="1:3" s="76" customFormat="1" ht="72" customHeight="1">
      <c r="A96" s="101">
        <v>76</v>
      </c>
      <c r="B96" s="34" t="s">
        <v>170</v>
      </c>
      <c r="C96" s="35" t="s">
        <v>171</v>
      </c>
    </row>
    <row r="97" spans="1:3" s="76" customFormat="1" ht="61.5" customHeight="1">
      <c r="A97" s="101">
        <v>77</v>
      </c>
      <c r="B97" s="34" t="s">
        <v>172</v>
      </c>
      <c r="C97" s="35" t="s">
        <v>173</v>
      </c>
    </row>
    <row r="98" spans="1:3" s="116" customFormat="1" ht="114.75" customHeight="1">
      <c r="A98" s="101">
        <v>78</v>
      </c>
      <c r="B98" s="146" t="s">
        <v>174</v>
      </c>
      <c r="C98" s="35" t="s">
        <v>175</v>
      </c>
    </row>
    <row r="99" spans="1:3" s="72" customFormat="1" ht="30.75" customHeight="1">
      <c r="A99" s="93" t="s">
        <v>176</v>
      </c>
      <c r="B99" s="94"/>
      <c r="C99" s="41"/>
    </row>
    <row r="100" spans="1:3" s="72" customFormat="1" ht="30.75" customHeight="1">
      <c r="A100" s="93" t="s">
        <v>177</v>
      </c>
      <c r="B100" s="94"/>
      <c r="C100" s="41"/>
    </row>
    <row r="101" spans="1:3" s="76" customFormat="1" ht="84" customHeight="1">
      <c r="A101" s="141">
        <v>79</v>
      </c>
      <c r="B101" s="34" t="s">
        <v>178</v>
      </c>
      <c r="C101" s="35" t="s">
        <v>118</v>
      </c>
    </row>
    <row r="102" spans="1:3" s="116" customFormat="1" ht="103.5" customHeight="1">
      <c r="A102" s="141">
        <v>80</v>
      </c>
      <c r="B102" s="34" t="s">
        <v>179</v>
      </c>
      <c r="C102" s="35" t="s">
        <v>180</v>
      </c>
    </row>
    <row r="103" spans="1:3" s="72" customFormat="1" ht="30.75" customHeight="1">
      <c r="A103" s="93" t="s">
        <v>181</v>
      </c>
      <c r="B103" s="94"/>
      <c r="C103" s="41"/>
    </row>
    <row r="104" spans="1:3" s="76" customFormat="1" ht="84.75" customHeight="1">
      <c r="A104" s="35">
        <v>81</v>
      </c>
      <c r="B104" s="34" t="s">
        <v>182</v>
      </c>
      <c r="C104" s="35" t="s">
        <v>146</v>
      </c>
    </row>
    <row r="105" spans="1:3" s="72" customFormat="1" ht="30.75" customHeight="1">
      <c r="A105" s="93" t="s">
        <v>183</v>
      </c>
      <c r="B105" s="94"/>
      <c r="C105" s="41"/>
    </row>
    <row r="106" spans="1:3" s="13" customFormat="1" ht="81.75" customHeight="1">
      <c r="A106" s="35">
        <v>82</v>
      </c>
      <c r="B106" s="34" t="s">
        <v>184</v>
      </c>
      <c r="C106" s="101" t="s">
        <v>185</v>
      </c>
    </row>
    <row r="107" spans="1:3" s="11" customFormat="1" ht="30.75" customHeight="1">
      <c r="A107" s="93" t="s">
        <v>186</v>
      </c>
      <c r="B107" s="94"/>
      <c r="C107" s="101"/>
    </row>
    <row r="108" spans="1:3" s="127" customFormat="1" ht="93.75" customHeight="1">
      <c r="A108" s="141">
        <v>83</v>
      </c>
      <c r="B108" s="34" t="s">
        <v>187</v>
      </c>
      <c r="C108" s="35" t="s">
        <v>188</v>
      </c>
    </row>
    <row r="109" spans="1:3" s="75" customFormat="1" ht="30.75" customHeight="1">
      <c r="A109" s="93" t="s">
        <v>189</v>
      </c>
      <c r="B109" s="94"/>
      <c r="C109" s="102"/>
    </row>
    <row r="110" spans="1:3" s="116" customFormat="1" ht="129.75" customHeight="1">
      <c r="A110" s="35">
        <v>84</v>
      </c>
      <c r="B110" s="34" t="s">
        <v>190</v>
      </c>
      <c r="C110" s="35" t="s">
        <v>152</v>
      </c>
    </row>
    <row r="111" spans="1:3" s="127" customFormat="1" ht="82.5" customHeight="1">
      <c r="A111" s="35">
        <v>85</v>
      </c>
      <c r="B111" s="34" t="s">
        <v>191</v>
      </c>
      <c r="C111" s="35" t="s">
        <v>192</v>
      </c>
    </row>
    <row r="112" spans="1:3" s="76" customFormat="1" ht="120" customHeight="1">
      <c r="A112" s="35">
        <v>86</v>
      </c>
      <c r="B112" s="34" t="s">
        <v>193</v>
      </c>
      <c r="C112" s="35" t="s">
        <v>194</v>
      </c>
    </row>
    <row r="113" spans="1:3" s="116" customFormat="1" ht="88.5" customHeight="1">
      <c r="A113" s="35">
        <v>87</v>
      </c>
      <c r="B113" s="34" t="s">
        <v>195</v>
      </c>
      <c r="C113" s="35" t="s">
        <v>196</v>
      </c>
    </row>
    <row r="114" spans="1:3" s="75" customFormat="1" ht="30.75" customHeight="1">
      <c r="A114" s="93" t="s">
        <v>197</v>
      </c>
      <c r="B114" s="94"/>
      <c r="C114" s="147"/>
    </row>
    <row r="115" spans="1:3" s="116" customFormat="1" ht="75.75" customHeight="1">
      <c r="A115" s="35">
        <v>88</v>
      </c>
      <c r="B115" s="34" t="s">
        <v>198</v>
      </c>
      <c r="C115" s="35" t="s">
        <v>140</v>
      </c>
    </row>
    <row r="116" spans="1:3" s="116" customFormat="1" ht="73.5" customHeight="1">
      <c r="A116" s="35">
        <v>89</v>
      </c>
      <c r="B116" s="34" t="s">
        <v>199</v>
      </c>
      <c r="C116" s="35" t="s">
        <v>200</v>
      </c>
    </row>
    <row r="117" spans="1:3" s="76" customFormat="1" ht="120" customHeight="1">
      <c r="A117" s="35">
        <v>90</v>
      </c>
      <c r="B117" s="34" t="s">
        <v>201</v>
      </c>
      <c r="C117" s="35" t="s">
        <v>202</v>
      </c>
    </row>
    <row r="118" spans="1:3" s="76" customFormat="1" ht="87.75" customHeight="1">
      <c r="A118" s="35">
        <v>91</v>
      </c>
      <c r="B118" s="34" t="s">
        <v>203</v>
      </c>
      <c r="C118" s="100" t="s">
        <v>136</v>
      </c>
    </row>
    <row r="119" spans="1:3" s="116" customFormat="1" ht="90" customHeight="1">
      <c r="A119" s="35">
        <v>92</v>
      </c>
      <c r="B119" s="34" t="s">
        <v>204</v>
      </c>
      <c r="C119" s="35" t="s">
        <v>200</v>
      </c>
    </row>
    <row r="120" spans="1:3" s="76" customFormat="1" ht="87.75" customHeight="1">
      <c r="A120" s="35">
        <v>93</v>
      </c>
      <c r="B120" s="34" t="s">
        <v>205</v>
      </c>
      <c r="C120" s="35" t="s">
        <v>206</v>
      </c>
    </row>
    <row r="121" spans="1:3" s="129" customFormat="1" ht="85.5" customHeight="1">
      <c r="A121" s="35">
        <v>94</v>
      </c>
      <c r="B121" s="48" t="s">
        <v>207</v>
      </c>
      <c r="C121" s="67" t="s">
        <v>208</v>
      </c>
    </row>
  </sheetData>
  <sheetProtection/>
  <autoFilter ref="A4:C121"/>
  <mergeCells count="7">
    <mergeCell ref="A1:B1"/>
    <mergeCell ref="A2:C2"/>
    <mergeCell ref="A3:C3"/>
    <mergeCell ref="A8:B8"/>
    <mergeCell ref="A11:B11"/>
    <mergeCell ref="A14:B14"/>
    <mergeCell ref="A45:B45"/>
  </mergeCells>
  <conditionalFormatting sqref="B16">
    <cfRule type="expression" priority="13" dxfId="0" stopIfTrue="1">
      <formula>AND(COUNTIF($B$16,B16)&gt;1,NOT(ISBLANK(B16)))</formula>
    </cfRule>
  </conditionalFormatting>
  <conditionalFormatting sqref="B20">
    <cfRule type="expression" priority="12" dxfId="0" stopIfTrue="1">
      <formula>AND(COUNTIF($B$20,B20)&gt;1,NOT(ISBLANK(B20)))</formula>
    </cfRule>
  </conditionalFormatting>
  <conditionalFormatting sqref="B26">
    <cfRule type="expression" priority="10" dxfId="0" stopIfTrue="1">
      <formula>AND(COUNTIF($B$26,B26)&gt;1,NOT(ISBLANK(B26)))</formula>
    </cfRule>
  </conditionalFormatting>
  <conditionalFormatting sqref="B28">
    <cfRule type="expression" priority="9" dxfId="0" stopIfTrue="1">
      <formula>AND(COUNTIF($B$28,B28)&gt;1,NOT(ISBLANK(B28)))</formula>
    </cfRule>
  </conditionalFormatting>
  <conditionalFormatting sqref="B34">
    <cfRule type="expression" priority="72" dxfId="0" stopIfTrue="1">
      <formula>AND(COUNTIF($B$34,B34)&gt;1,NOT(ISBLANK(B34)))</formula>
    </cfRule>
  </conditionalFormatting>
  <conditionalFormatting sqref="B41">
    <cfRule type="expression" priority="45" dxfId="0" stopIfTrue="1">
      <formula>AND(COUNTIF($B$41,B41)&gt;1,NOT(ISBLANK(B41)))</formula>
    </cfRule>
  </conditionalFormatting>
  <conditionalFormatting sqref="B44">
    <cfRule type="expression" priority="71" dxfId="0" stopIfTrue="1">
      <formula>AND(COUNTIF($B$44,B44)&gt;1,NOT(ISBLANK(B44)))</formula>
    </cfRule>
  </conditionalFormatting>
  <conditionalFormatting sqref="B49">
    <cfRule type="expression" priority="7" dxfId="0" stopIfTrue="1">
      <formula>AND(COUNTIF($B$49,B49)&gt;1,NOT(ISBLANK(B49)))</formula>
    </cfRule>
  </conditionalFormatting>
  <conditionalFormatting sqref="B53">
    <cfRule type="expression" priority="69" dxfId="0" stopIfTrue="1">
      <formula>AND(COUNTIF($B$53,B53)&gt;1,NOT(ISBLANK(B53)))</formula>
    </cfRule>
  </conditionalFormatting>
  <conditionalFormatting sqref="B54">
    <cfRule type="expression" priority="59" dxfId="0" stopIfTrue="1">
      <formula>AND(COUNTIF($B$54,B54)&gt;1,NOT(ISBLANK(B54)))</formula>
    </cfRule>
  </conditionalFormatting>
  <conditionalFormatting sqref="B70">
    <cfRule type="expression" priority="17" dxfId="0" stopIfTrue="1">
      <formula>AND(COUNTIF($B$70,B70)&gt;1,NOT(ISBLANK(B70)))</formula>
    </cfRule>
  </conditionalFormatting>
  <conditionalFormatting sqref="B78">
    <cfRule type="expression" priority="63" dxfId="0" stopIfTrue="1">
      <formula>AND(COUNTIF($B$78,B78)&gt;1,NOT(ISBLANK(B78)))</formula>
    </cfRule>
  </conditionalFormatting>
  <conditionalFormatting sqref="B83">
    <cfRule type="expression" priority="15" dxfId="0" stopIfTrue="1">
      <formula>AND(COUNTIF($B$83,B83)&gt;1,NOT(ISBLANK(B83)))</formula>
    </cfRule>
  </conditionalFormatting>
  <conditionalFormatting sqref="B92">
    <cfRule type="expression" priority="54" dxfId="0" stopIfTrue="1">
      <formula>AND(COUNTIF($B$92,B92)&gt;1,NOT(ISBLANK(B92)))</formula>
    </cfRule>
  </conditionalFormatting>
  <conditionalFormatting sqref="B98">
    <cfRule type="expression" priority="56" dxfId="0" stopIfTrue="1">
      <formula>AND(COUNTIF($B$98,B98)&gt;1,NOT(ISBLANK(B98)))</formula>
    </cfRule>
  </conditionalFormatting>
  <conditionalFormatting sqref="B102">
    <cfRule type="expression" priority="53" dxfId="0" stopIfTrue="1">
      <formula>AND(COUNTIF($B$102,B102)&gt;1,NOT(ISBLANK(B102)))</formula>
    </cfRule>
  </conditionalFormatting>
  <conditionalFormatting sqref="B106">
    <cfRule type="expression" priority="37" dxfId="0" stopIfTrue="1">
      <formula>AND(COUNTIF($B$106,B106)&gt;1,NOT(ISBLANK(B106)))</formula>
    </cfRule>
  </conditionalFormatting>
  <conditionalFormatting sqref="B113">
    <cfRule type="expression" priority="49" dxfId="0" stopIfTrue="1">
      <formula>AND(COUNTIF($B$113,B113)&gt;1,NOT(ISBLANK(B113)))</formula>
    </cfRule>
  </conditionalFormatting>
  <conditionalFormatting sqref="B116">
    <cfRule type="expression" priority="47" dxfId="0" stopIfTrue="1">
      <formula>AND(COUNTIF($B$116,B116)&gt;1,NOT(ISBLANK(B116)))</formula>
    </cfRule>
  </conditionalFormatting>
  <conditionalFormatting sqref="B119">
    <cfRule type="expression" priority="48" dxfId="0" stopIfTrue="1">
      <formula>AND(COUNTIF($B$119,B119)&gt;1,NOT(ISBLANK(B119)))</formula>
    </cfRule>
  </conditionalFormatting>
  <conditionalFormatting sqref="B79:B80">
    <cfRule type="expression" priority="44" dxfId="0" stopIfTrue="1">
      <formula>AND(COUNTIF($B$79:$B$80,B79)&gt;1,NOT(ISBLANK(B79)))</formula>
    </cfRule>
  </conditionalFormatting>
  <printOptions horizontalCentered="1"/>
  <pageMargins left="0.7083333333333334" right="0.5902777777777778" top="0.9048611111111111" bottom="0.7083333333333334" header="0.5118055555555555" footer="0.4284722222222222"/>
  <pageSetup firstPageNumber="4" useFirstPageNumber="1" fitToHeight="0" fitToWidth="1" horizontalDpi="600" verticalDpi="600" orientation="landscape" paperSize="9" scale="51"/>
  <headerFooter scaleWithDoc="0" alignWithMargins="0">
    <oddFooter>&amp;C— &amp;P —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01"/>
  <sheetViews>
    <sheetView view="pageBreakPreview" zoomScale="85" zoomScaleNormal="70" zoomScaleSheetLayoutView="85" workbookViewId="0" topLeftCell="A1">
      <selection activeCell="N15" sqref="N15"/>
    </sheetView>
  </sheetViews>
  <sheetFormatPr defaultColWidth="8.75390625" defaultRowHeight="14.25"/>
  <cols>
    <col min="1" max="1" width="7.00390625" style="80" customWidth="1"/>
    <col min="2" max="2" width="65.25390625" style="81" customWidth="1"/>
    <col min="3" max="3" width="29.375" style="80" customWidth="1"/>
    <col min="4" max="4" width="9.00390625" style="0" customWidth="1"/>
    <col min="5" max="16384" width="8.75390625" style="82" customWidth="1"/>
  </cols>
  <sheetData>
    <row r="1" spans="1:227" s="68" customFormat="1" ht="19.5" customHeight="1">
      <c r="A1" s="80"/>
      <c r="B1" s="82"/>
      <c r="C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3"/>
    </row>
    <row r="2" spans="1:227" s="69" customFormat="1" ht="46.5" customHeight="1">
      <c r="A2" s="84" t="s">
        <v>209</v>
      </c>
      <c r="B2" s="85"/>
      <c r="C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117"/>
    </row>
    <row r="3" spans="1:227" s="70" customFormat="1" ht="19.5" customHeight="1">
      <c r="A3" s="80"/>
      <c r="B3" s="81"/>
      <c r="C3" s="80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8"/>
    </row>
    <row r="4" spans="1:227" s="71" customFormat="1" ht="22.5" customHeight="1">
      <c r="A4" s="89" t="s">
        <v>210</v>
      </c>
      <c r="B4" s="89" t="s">
        <v>211</v>
      </c>
      <c r="C4" s="89" t="s">
        <v>212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118"/>
    </row>
    <row r="5" spans="1:227" s="71" customFormat="1" ht="22.5" customHeight="1">
      <c r="A5" s="91"/>
      <c r="B5" s="91"/>
      <c r="C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118"/>
    </row>
    <row r="6" spans="1:227" s="71" customFormat="1" ht="22.5" customHeight="1">
      <c r="A6" s="91"/>
      <c r="B6" s="91"/>
      <c r="C6" s="91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118"/>
    </row>
    <row r="7" spans="1:227" s="71" customFormat="1" ht="22.5" customHeight="1">
      <c r="A7" s="92"/>
      <c r="B7" s="92"/>
      <c r="C7" s="92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118"/>
    </row>
    <row r="8" spans="1:226" s="72" customFormat="1" ht="30" customHeight="1">
      <c r="A8" s="93" t="s">
        <v>213</v>
      </c>
      <c r="B8" s="94"/>
      <c r="C8" s="9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</row>
    <row r="9" spans="1:226" s="72" customFormat="1" ht="30" customHeight="1">
      <c r="A9" s="93" t="s">
        <v>214</v>
      </c>
      <c r="B9" s="94"/>
      <c r="C9" s="9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</row>
    <row r="10" spans="1:226" s="72" customFormat="1" ht="30" customHeight="1">
      <c r="A10" s="94" t="s">
        <v>215</v>
      </c>
      <c r="B10" s="94"/>
      <c r="C10" s="9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</row>
    <row r="11" spans="1:226" s="2" customFormat="1" ht="30" customHeight="1">
      <c r="A11" s="96" t="s">
        <v>216</v>
      </c>
      <c r="B11" s="97"/>
      <c r="C11" s="9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</row>
    <row r="12" spans="1:226" s="73" customFormat="1" ht="72" customHeight="1">
      <c r="A12" s="98">
        <v>1</v>
      </c>
      <c r="B12" s="99" t="s">
        <v>217</v>
      </c>
      <c r="C12" s="100" t="s">
        <v>218</v>
      </c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</row>
    <row r="13" spans="1:226" s="2" customFormat="1" ht="30" customHeight="1">
      <c r="A13" s="96" t="s">
        <v>219</v>
      </c>
      <c r="B13" s="97"/>
      <c r="C13" s="9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</row>
    <row r="14" spans="1:226" s="74" customFormat="1" ht="118.5" customHeight="1">
      <c r="A14" s="35">
        <v>2</v>
      </c>
      <c r="B14" s="34" t="s">
        <v>220</v>
      </c>
      <c r="C14" s="101" t="s">
        <v>221</v>
      </c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</row>
    <row r="15" spans="1:226" s="74" customFormat="1" ht="75.75" customHeight="1">
      <c r="A15" s="35">
        <v>3</v>
      </c>
      <c r="B15" s="34" t="s">
        <v>222</v>
      </c>
      <c r="C15" s="101" t="s">
        <v>221</v>
      </c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</row>
    <row r="16" spans="1:226" s="74" customFormat="1" ht="73.5" customHeight="1">
      <c r="A16" s="35">
        <v>4</v>
      </c>
      <c r="B16" s="34" t="s">
        <v>223</v>
      </c>
      <c r="C16" s="101" t="s">
        <v>224</v>
      </c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</row>
    <row r="17" spans="1:3" s="75" customFormat="1" ht="30" customHeight="1">
      <c r="A17" s="96" t="s">
        <v>225</v>
      </c>
      <c r="B17" s="97"/>
      <c r="C17" s="102"/>
    </row>
    <row r="18" spans="1:3" s="18" customFormat="1" ht="79.5" customHeight="1">
      <c r="A18" s="35">
        <v>5</v>
      </c>
      <c r="B18" s="53" t="s">
        <v>226</v>
      </c>
      <c r="C18" s="101" t="s">
        <v>227</v>
      </c>
    </row>
    <row r="19" spans="1:227" s="13" customFormat="1" ht="75" customHeight="1">
      <c r="A19" s="35">
        <v>6</v>
      </c>
      <c r="B19" s="103" t="s">
        <v>228</v>
      </c>
      <c r="C19" s="25" t="s">
        <v>229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</row>
    <row r="20" spans="1:3" s="18" customFormat="1" ht="64.5" customHeight="1">
      <c r="A20" s="35">
        <v>7</v>
      </c>
      <c r="B20" s="34" t="s">
        <v>230</v>
      </c>
      <c r="C20" s="101" t="s">
        <v>231</v>
      </c>
    </row>
    <row r="21" spans="1:3" s="13" customFormat="1" ht="76.5" customHeight="1">
      <c r="A21" s="35">
        <v>8</v>
      </c>
      <c r="B21" s="34" t="s">
        <v>232</v>
      </c>
      <c r="C21" s="105" t="s">
        <v>233</v>
      </c>
    </row>
    <row r="22" spans="1:227" s="13" customFormat="1" ht="63" customHeight="1">
      <c r="A22" s="35">
        <v>9</v>
      </c>
      <c r="B22" s="55" t="s">
        <v>234</v>
      </c>
      <c r="C22" s="25" t="s">
        <v>235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</row>
    <row r="23" spans="1:3" s="76" customFormat="1" ht="64.5" customHeight="1">
      <c r="A23" s="35">
        <v>10</v>
      </c>
      <c r="B23" s="106" t="s">
        <v>236</v>
      </c>
      <c r="C23" s="101" t="s">
        <v>237</v>
      </c>
    </row>
    <row r="24" spans="1:3" s="75" customFormat="1" ht="30" customHeight="1">
      <c r="A24" s="96" t="s">
        <v>238</v>
      </c>
      <c r="B24" s="97"/>
      <c r="C24" s="107"/>
    </row>
    <row r="25" spans="1:3" s="76" customFormat="1" ht="60.75" customHeight="1">
      <c r="A25" s="35">
        <v>11</v>
      </c>
      <c r="B25" s="108" t="s">
        <v>239</v>
      </c>
      <c r="C25" s="101" t="s">
        <v>240</v>
      </c>
    </row>
    <row r="26" spans="1:3" s="75" customFormat="1" ht="30" customHeight="1">
      <c r="A26" s="96" t="s">
        <v>241</v>
      </c>
      <c r="B26" s="97"/>
      <c r="C26" s="102"/>
    </row>
    <row r="27" spans="1:3" s="76" customFormat="1" ht="82.5" customHeight="1">
      <c r="A27" s="101">
        <v>12</v>
      </c>
      <c r="B27" s="34" t="s">
        <v>242</v>
      </c>
      <c r="C27" s="35" t="s">
        <v>243</v>
      </c>
    </row>
    <row r="28" spans="1:226" s="72" customFormat="1" ht="30" customHeight="1">
      <c r="A28" s="94" t="s">
        <v>244</v>
      </c>
      <c r="B28" s="94"/>
      <c r="C28" s="9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</row>
    <row r="29" spans="1:227" s="13" customFormat="1" ht="96" customHeight="1">
      <c r="A29" s="109">
        <v>13</v>
      </c>
      <c r="B29" s="55" t="s">
        <v>245</v>
      </c>
      <c r="C29" s="25" t="s">
        <v>235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</row>
    <row r="30" spans="1:226" s="77" customFormat="1" ht="57" customHeight="1">
      <c r="A30" s="109">
        <v>14</v>
      </c>
      <c r="B30" s="34" t="s">
        <v>246</v>
      </c>
      <c r="C30" s="35" t="s">
        <v>247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</row>
    <row r="31" spans="1:3" s="76" customFormat="1" ht="102" customHeight="1">
      <c r="A31" s="109">
        <v>15</v>
      </c>
      <c r="B31" s="53" t="s">
        <v>248</v>
      </c>
      <c r="C31" s="101" t="s">
        <v>249</v>
      </c>
    </row>
    <row r="32" spans="1:3" s="76" customFormat="1" ht="78.75" customHeight="1">
      <c r="A32" s="109">
        <v>16</v>
      </c>
      <c r="B32" s="34" t="s">
        <v>250</v>
      </c>
      <c r="C32" s="35" t="s">
        <v>57</v>
      </c>
    </row>
    <row r="33" spans="1:3" s="76" customFormat="1" ht="90.75" customHeight="1">
      <c r="A33" s="109">
        <v>17</v>
      </c>
      <c r="B33" s="34" t="s">
        <v>251</v>
      </c>
      <c r="C33" s="101" t="s">
        <v>252</v>
      </c>
    </row>
    <row r="34" spans="1:3" s="76" customFormat="1" ht="99.75" customHeight="1">
      <c r="A34" s="109">
        <v>18</v>
      </c>
      <c r="B34" s="34" t="s">
        <v>253</v>
      </c>
      <c r="C34" s="35" t="s">
        <v>254</v>
      </c>
    </row>
    <row r="35" spans="1:226" s="72" customFormat="1" ht="30" customHeight="1">
      <c r="A35" s="93" t="s">
        <v>255</v>
      </c>
      <c r="B35" s="94"/>
      <c r="C35" s="9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</row>
    <row r="36" spans="1:3" s="76" customFormat="1" ht="96.75" customHeight="1">
      <c r="A36" s="35">
        <v>19</v>
      </c>
      <c r="B36" s="111" t="s">
        <v>256</v>
      </c>
      <c r="C36" s="35" t="s">
        <v>87</v>
      </c>
    </row>
    <row r="37" spans="1:3" s="76" customFormat="1" ht="97.5" customHeight="1">
      <c r="A37" s="35">
        <v>20</v>
      </c>
      <c r="B37" s="99" t="s">
        <v>257</v>
      </c>
      <c r="C37" s="35" t="s">
        <v>188</v>
      </c>
    </row>
    <row r="38" spans="1:3" s="76" customFormat="1" ht="69.75" customHeight="1">
      <c r="A38" s="35">
        <v>21</v>
      </c>
      <c r="B38" s="34" t="s">
        <v>258</v>
      </c>
      <c r="C38" s="35" t="s">
        <v>140</v>
      </c>
    </row>
    <row r="39" spans="1:3" s="13" customFormat="1" ht="105" customHeight="1">
      <c r="A39" s="35">
        <v>22</v>
      </c>
      <c r="B39" s="34" t="s">
        <v>259</v>
      </c>
      <c r="C39" s="35" t="s">
        <v>260</v>
      </c>
    </row>
    <row r="40" spans="1:3" s="13" customFormat="1" ht="91.5" customHeight="1">
      <c r="A40" s="35">
        <v>23</v>
      </c>
      <c r="B40" s="34" t="s">
        <v>261</v>
      </c>
      <c r="C40" s="35" t="s">
        <v>262</v>
      </c>
    </row>
    <row r="41" spans="1:3" s="76" customFormat="1" ht="75.75" customHeight="1">
      <c r="A41" s="35">
        <v>24</v>
      </c>
      <c r="B41" s="34" t="s">
        <v>263</v>
      </c>
      <c r="C41" s="35" t="s">
        <v>264</v>
      </c>
    </row>
    <row r="42" spans="1:3" s="76" customFormat="1" ht="69.75" customHeight="1">
      <c r="A42" s="35">
        <v>25</v>
      </c>
      <c r="B42" s="34" t="s">
        <v>265</v>
      </c>
      <c r="C42" s="35" t="s">
        <v>266</v>
      </c>
    </row>
    <row r="43" spans="1:3" s="76" customFormat="1" ht="78.75" customHeight="1">
      <c r="A43" s="35">
        <v>26</v>
      </c>
      <c r="B43" s="112" t="s">
        <v>267</v>
      </c>
      <c r="C43" s="101" t="s">
        <v>188</v>
      </c>
    </row>
    <row r="44" spans="1:226" s="2" customFormat="1" ht="30" customHeight="1">
      <c r="A44" s="94" t="s">
        <v>268</v>
      </c>
      <c r="B44" s="94"/>
      <c r="C44" s="9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</row>
    <row r="45" spans="1:227" s="76" customFormat="1" ht="84" customHeight="1">
      <c r="A45" s="35">
        <v>27</v>
      </c>
      <c r="B45" s="48" t="s">
        <v>269</v>
      </c>
      <c r="C45" s="35" t="s">
        <v>140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</row>
    <row r="46" spans="1:3" s="76" customFormat="1" ht="123" customHeight="1">
      <c r="A46" s="35">
        <v>28</v>
      </c>
      <c r="B46" s="34" t="s">
        <v>270</v>
      </c>
      <c r="C46" s="35" t="s">
        <v>87</v>
      </c>
    </row>
    <row r="47" spans="1:3" s="76" customFormat="1" ht="87" customHeight="1">
      <c r="A47" s="35">
        <v>28</v>
      </c>
      <c r="B47" s="53" t="s">
        <v>271</v>
      </c>
      <c r="C47" s="101" t="s">
        <v>272</v>
      </c>
    </row>
    <row r="48" spans="1:227" s="13" customFormat="1" ht="72" customHeight="1">
      <c r="A48" s="35">
        <v>30</v>
      </c>
      <c r="B48" s="113" t="s">
        <v>273</v>
      </c>
      <c r="C48" s="25" t="s">
        <v>274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</row>
    <row r="49" spans="1:3" s="76" customFormat="1" ht="84.75" customHeight="1">
      <c r="A49" s="35">
        <v>31</v>
      </c>
      <c r="B49" s="34" t="s">
        <v>275</v>
      </c>
      <c r="C49" s="35" t="s">
        <v>138</v>
      </c>
    </row>
    <row r="50" spans="1:3" s="76" customFormat="1" ht="90.75" customHeight="1">
      <c r="A50" s="35">
        <v>32</v>
      </c>
      <c r="B50" s="53" t="s">
        <v>276</v>
      </c>
      <c r="C50" s="101" t="s">
        <v>272</v>
      </c>
    </row>
    <row r="51" spans="1:226" s="2" customFormat="1" ht="61.5" customHeight="1">
      <c r="A51" s="35">
        <v>33</v>
      </c>
      <c r="B51" s="114" t="s">
        <v>277</v>
      </c>
      <c r="C51" s="35" t="s">
        <v>231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</row>
    <row r="52" spans="1:226" s="72" customFormat="1" ht="30" customHeight="1">
      <c r="A52" s="93" t="s">
        <v>278</v>
      </c>
      <c r="B52" s="94"/>
      <c r="C52" s="9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</row>
    <row r="53" spans="1:226" s="72" customFormat="1" ht="30" customHeight="1">
      <c r="A53" s="94" t="s">
        <v>279</v>
      </c>
      <c r="B53" s="94"/>
      <c r="C53" s="9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</row>
    <row r="54" spans="1:3" s="76" customFormat="1" ht="102" customHeight="1">
      <c r="A54" s="35">
        <v>34</v>
      </c>
      <c r="B54" s="34" t="s">
        <v>280</v>
      </c>
      <c r="C54" s="35" t="s">
        <v>281</v>
      </c>
    </row>
    <row r="55" spans="1:226" s="76" customFormat="1" ht="85.5" customHeight="1">
      <c r="A55" s="35">
        <v>35</v>
      </c>
      <c r="B55" s="34" t="s">
        <v>282</v>
      </c>
      <c r="C55" s="35" t="s">
        <v>283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</row>
    <row r="56" spans="1:227" s="13" customFormat="1" ht="124.5" customHeight="1">
      <c r="A56" s="35">
        <v>36</v>
      </c>
      <c r="B56" s="115" t="s">
        <v>284</v>
      </c>
      <c r="C56" s="25" t="s">
        <v>285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</row>
    <row r="57" spans="1:3" s="76" customFormat="1" ht="97.5" customHeight="1">
      <c r="A57" s="35">
        <v>37</v>
      </c>
      <c r="B57" s="53" t="s">
        <v>286</v>
      </c>
      <c r="C57" s="35" t="s">
        <v>287</v>
      </c>
    </row>
    <row r="58" spans="1:227" s="76" customFormat="1" ht="106.5" customHeight="1">
      <c r="A58" s="35">
        <v>38</v>
      </c>
      <c r="B58" s="62" t="s">
        <v>288</v>
      </c>
      <c r="C58" s="25" t="s">
        <v>289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>
        <f>SUBTOTAL(9,A58:HR58)</f>
        <v>38</v>
      </c>
    </row>
    <row r="59" spans="1:3" s="76" customFormat="1" ht="97.5" customHeight="1">
      <c r="A59" s="35">
        <v>39</v>
      </c>
      <c r="B59" s="53" t="s">
        <v>290</v>
      </c>
      <c r="C59" s="35" t="s">
        <v>57</v>
      </c>
    </row>
    <row r="60" spans="1:226" s="72" customFormat="1" ht="31.5" customHeight="1">
      <c r="A60" s="94" t="s">
        <v>291</v>
      </c>
      <c r="B60" s="94"/>
      <c r="C60" s="9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</row>
    <row r="61" spans="1:3" s="76" customFormat="1" ht="102.75" customHeight="1">
      <c r="A61" s="35">
        <v>40</v>
      </c>
      <c r="B61" s="48" t="s">
        <v>292</v>
      </c>
      <c r="C61" s="35" t="s">
        <v>138</v>
      </c>
    </row>
    <row r="62" spans="1:3" s="76" customFormat="1" ht="90.75" customHeight="1">
      <c r="A62" s="35">
        <v>41</v>
      </c>
      <c r="B62" s="112" t="s">
        <v>293</v>
      </c>
      <c r="C62" s="35" t="s">
        <v>87</v>
      </c>
    </row>
    <row r="63" spans="1:3" s="76" customFormat="1" ht="97.5" customHeight="1">
      <c r="A63" s="35">
        <v>42</v>
      </c>
      <c r="B63" s="34" t="s">
        <v>294</v>
      </c>
      <c r="C63" s="35" t="s">
        <v>295</v>
      </c>
    </row>
    <row r="64" spans="1:227" s="13" customFormat="1" ht="78" customHeight="1">
      <c r="A64" s="35">
        <v>43</v>
      </c>
      <c r="B64" s="115" t="s">
        <v>296</v>
      </c>
      <c r="C64" s="25" t="s">
        <v>274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</row>
    <row r="65" spans="1:227" s="13" customFormat="1" ht="82.5" customHeight="1">
      <c r="A65" s="35">
        <v>44</v>
      </c>
      <c r="B65" s="119" t="s">
        <v>297</v>
      </c>
      <c r="C65" s="120" t="s">
        <v>298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</row>
    <row r="66" spans="1:3" s="76" customFormat="1" ht="69.75" customHeight="1">
      <c r="A66" s="35">
        <v>45</v>
      </c>
      <c r="B66" s="34" t="s">
        <v>299</v>
      </c>
      <c r="C66" s="35" t="s">
        <v>175</v>
      </c>
    </row>
    <row r="67" spans="1:3" s="76" customFormat="1" ht="124.5" customHeight="1">
      <c r="A67" s="35">
        <v>46</v>
      </c>
      <c r="B67" s="34" t="s">
        <v>300</v>
      </c>
      <c r="C67" s="35" t="s">
        <v>87</v>
      </c>
    </row>
    <row r="68" spans="1:226" s="72" customFormat="1" ht="30" customHeight="1">
      <c r="A68" s="94" t="s">
        <v>301</v>
      </c>
      <c r="B68" s="94"/>
      <c r="C68" s="9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</row>
    <row r="69" spans="1:3" s="76" customFormat="1" ht="106.5" customHeight="1">
      <c r="A69" s="35">
        <v>47</v>
      </c>
      <c r="B69" s="34" t="s">
        <v>302</v>
      </c>
      <c r="C69" s="35" t="s">
        <v>87</v>
      </c>
    </row>
    <row r="70" spans="1:227" s="13" customFormat="1" ht="84.75" customHeight="1">
      <c r="A70" s="35">
        <v>48</v>
      </c>
      <c r="B70" s="62" t="s">
        <v>303</v>
      </c>
      <c r="C70" s="25" t="s">
        <v>235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</row>
    <row r="71" spans="1:3" s="76" customFormat="1" ht="84" customHeight="1">
      <c r="A71" s="35">
        <v>49</v>
      </c>
      <c r="B71" s="112" t="s">
        <v>304</v>
      </c>
      <c r="C71" s="35" t="s">
        <v>87</v>
      </c>
    </row>
    <row r="72" spans="1:226" s="72" customFormat="1" ht="30" customHeight="1">
      <c r="A72" s="93" t="s">
        <v>305</v>
      </c>
      <c r="B72" s="94"/>
      <c r="C72" s="9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</row>
    <row r="73" spans="1:3" s="76" customFormat="1" ht="132.75" customHeight="1">
      <c r="A73" s="35">
        <v>50</v>
      </c>
      <c r="B73" s="34" t="s">
        <v>306</v>
      </c>
      <c r="C73" s="101" t="s">
        <v>307</v>
      </c>
    </row>
    <row r="74" spans="1:3" s="76" customFormat="1" ht="105.75" customHeight="1">
      <c r="A74" s="35">
        <v>51</v>
      </c>
      <c r="B74" s="48" t="s">
        <v>308</v>
      </c>
      <c r="C74" s="35" t="s">
        <v>152</v>
      </c>
    </row>
    <row r="75" spans="1:3" s="76" customFormat="1" ht="90.75" customHeight="1">
      <c r="A75" s="35">
        <v>52</v>
      </c>
      <c r="B75" s="34" t="s">
        <v>309</v>
      </c>
      <c r="C75" s="101" t="s">
        <v>188</v>
      </c>
    </row>
    <row r="76" spans="1:3" s="13" customFormat="1" ht="78.75" customHeight="1">
      <c r="A76" s="35">
        <v>53</v>
      </c>
      <c r="B76" s="34" t="s">
        <v>310</v>
      </c>
      <c r="C76" s="105" t="s">
        <v>150</v>
      </c>
    </row>
    <row r="77" spans="1:3" s="18" customFormat="1" ht="85.5" customHeight="1">
      <c r="A77" s="35">
        <v>54</v>
      </c>
      <c r="B77" s="53" t="s">
        <v>311</v>
      </c>
      <c r="C77" s="101" t="s">
        <v>185</v>
      </c>
    </row>
    <row r="78" spans="1:226" s="72" customFormat="1" ht="30" customHeight="1">
      <c r="A78" s="94" t="s">
        <v>312</v>
      </c>
      <c r="B78" s="94"/>
      <c r="C78" s="9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</row>
    <row r="79" spans="1:227" s="13" customFormat="1" ht="79.5" customHeight="1">
      <c r="A79" s="35">
        <v>55</v>
      </c>
      <c r="B79" s="121" t="s">
        <v>313</v>
      </c>
      <c r="C79" s="25" t="s">
        <v>274</v>
      </c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</row>
    <row r="80" spans="1:3" s="76" customFormat="1" ht="94.5" customHeight="1">
      <c r="A80" s="35">
        <v>56</v>
      </c>
      <c r="B80" s="34" t="s">
        <v>314</v>
      </c>
      <c r="C80" s="101" t="s">
        <v>118</v>
      </c>
    </row>
    <row r="81" spans="1:227" s="78" customFormat="1" ht="91.5" customHeight="1">
      <c r="A81" s="35">
        <v>57</v>
      </c>
      <c r="B81" s="48" t="s">
        <v>315</v>
      </c>
      <c r="C81" s="35" t="s">
        <v>316</v>
      </c>
      <c r="HC81" s="126"/>
      <c r="HD81" s="126"/>
      <c r="HE81" s="126"/>
      <c r="HF81" s="126"/>
      <c r="HG81" s="126"/>
      <c r="HH81" s="126"/>
      <c r="HS81" s="18"/>
    </row>
    <row r="82" spans="1:226" s="72" customFormat="1" ht="30" customHeight="1">
      <c r="A82" s="94" t="s">
        <v>317</v>
      </c>
      <c r="B82" s="94"/>
      <c r="C82" s="9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</row>
    <row r="83" spans="1:226" s="72" customFormat="1" ht="30" customHeight="1">
      <c r="A83" s="94" t="s">
        <v>318</v>
      </c>
      <c r="B83" s="94"/>
      <c r="C83" s="9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</row>
    <row r="84" spans="1:3" s="76" customFormat="1" ht="120" customHeight="1">
      <c r="A84" s="35">
        <v>58</v>
      </c>
      <c r="B84" s="34" t="s">
        <v>319</v>
      </c>
      <c r="C84" s="35" t="s">
        <v>320</v>
      </c>
    </row>
    <row r="85" spans="1:3" s="13" customFormat="1" ht="81" customHeight="1">
      <c r="A85" s="35">
        <v>59</v>
      </c>
      <c r="B85" s="34" t="s">
        <v>321</v>
      </c>
      <c r="C85" s="105" t="s">
        <v>150</v>
      </c>
    </row>
    <row r="86" spans="1:3" s="76" customFormat="1" ht="87.75" customHeight="1">
      <c r="A86" s="35">
        <v>60</v>
      </c>
      <c r="B86" s="53" t="s">
        <v>322</v>
      </c>
      <c r="C86" s="101" t="s">
        <v>132</v>
      </c>
    </row>
    <row r="87" spans="1:3" s="76" customFormat="1" ht="69" customHeight="1">
      <c r="A87" s="35">
        <v>61</v>
      </c>
      <c r="B87" s="34" t="s">
        <v>323</v>
      </c>
      <c r="C87" s="35" t="s">
        <v>140</v>
      </c>
    </row>
    <row r="88" spans="1:226" s="72" customFormat="1" ht="30" customHeight="1">
      <c r="A88" s="94" t="s">
        <v>324</v>
      </c>
      <c r="B88" s="94"/>
      <c r="C88" s="9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</row>
    <row r="89" spans="1:3" s="13" customFormat="1" ht="90.75" customHeight="1">
      <c r="A89" s="35">
        <v>62</v>
      </c>
      <c r="B89" s="34" t="s">
        <v>325</v>
      </c>
      <c r="C89" s="35" t="s">
        <v>326</v>
      </c>
    </row>
    <row r="90" spans="1:3" s="76" customFormat="1" ht="114" customHeight="1">
      <c r="A90" s="35">
        <v>63</v>
      </c>
      <c r="B90" s="34" t="s">
        <v>327</v>
      </c>
      <c r="C90" s="67" t="s">
        <v>328</v>
      </c>
    </row>
    <row r="91" spans="1:3" s="76" customFormat="1" ht="108.75" customHeight="1">
      <c r="A91" s="35">
        <v>64</v>
      </c>
      <c r="B91" s="34" t="s">
        <v>329</v>
      </c>
      <c r="C91" s="35" t="s">
        <v>152</v>
      </c>
    </row>
    <row r="92" spans="1:227" s="13" customFormat="1" ht="93.75" customHeight="1">
      <c r="A92" s="35">
        <v>65</v>
      </c>
      <c r="B92" s="62" t="s">
        <v>330</v>
      </c>
      <c r="C92" s="25" t="s">
        <v>331</v>
      </c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</row>
    <row r="93" spans="1:3" s="76" customFormat="1" ht="114.75" customHeight="1">
      <c r="A93" s="35">
        <v>66</v>
      </c>
      <c r="B93" s="34" t="s">
        <v>332</v>
      </c>
      <c r="C93" s="35" t="s">
        <v>152</v>
      </c>
    </row>
    <row r="94" spans="1:3" s="79" customFormat="1" ht="30" customHeight="1">
      <c r="A94" s="122" t="s">
        <v>333</v>
      </c>
      <c r="B94" s="123"/>
      <c r="C94" s="35"/>
    </row>
    <row r="95" spans="1:3" s="79" customFormat="1" ht="144" customHeight="1">
      <c r="A95" s="35">
        <v>67</v>
      </c>
      <c r="B95" s="34" t="s">
        <v>334</v>
      </c>
      <c r="C95" s="101" t="s">
        <v>118</v>
      </c>
    </row>
    <row r="96" spans="1:226" s="72" customFormat="1" ht="30" customHeight="1">
      <c r="A96" s="122" t="s">
        <v>335</v>
      </c>
      <c r="B96" s="122"/>
      <c r="C96" s="124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</row>
    <row r="97" spans="1:3" s="76" customFormat="1" ht="75.75" customHeight="1">
      <c r="A97" s="35">
        <v>68</v>
      </c>
      <c r="B97" s="34" t="s">
        <v>336</v>
      </c>
      <c r="C97" s="35" t="s">
        <v>200</v>
      </c>
    </row>
    <row r="98" spans="1:3" s="75" customFormat="1" ht="33" customHeight="1">
      <c r="A98" s="125" t="s">
        <v>337</v>
      </c>
      <c r="B98" s="122"/>
      <c r="C98" s="124"/>
    </row>
    <row r="99" spans="1:3" s="76" customFormat="1" ht="69" customHeight="1">
      <c r="A99" s="35">
        <v>69</v>
      </c>
      <c r="B99" s="48" t="s">
        <v>338</v>
      </c>
      <c r="C99" s="67" t="s">
        <v>339</v>
      </c>
    </row>
    <row r="100" spans="1:3" s="13" customFormat="1" ht="84.75" customHeight="1">
      <c r="A100" s="35">
        <v>70</v>
      </c>
      <c r="B100" s="34" t="s">
        <v>340</v>
      </c>
      <c r="C100" s="67" t="s">
        <v>339</v>
      </c>
    </row>
    <row r="101" spans="1:226" s="73" customFormat="1" ht="60" customHeight="1">
      <c r="A101" s="35">
        <v>71</v>
      </c>
      <c r="B101" s="99" t="s">
        <v>341</v>
      </c>
      <c r="C101" s="100" t="s">
        <v>68</v>
      </c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</row>
  </sheetData>
  <sheetProtection/>
  <autoFilter ref="A7:HS101"/>
  <mergeCells count="5">
    <mergeCell ref="A2:C2"/>
    <mergeCell ref="A3:C3"/>
    <mergeCell ref="A4:A7"/>
    <mergeCell ref="B4:B7"/>
    <mergeCell ref="C4:C7"/>
  </mergeCells>
  <conditionalFormatting sqref="B34">
    <cfRule type="expression" priority="27" dxfId="0" stopIfTrue="1">
      <formula>AND(COUNTIF($B$34,B34)&gt;1,NOT(ISBLANK(B34)))</formula>
    </cfRule>
  </conditionalFormatting>
  <conditionalFormatting sqref="B36">
    <cfRule type="expression" priority="20" dxfId="0" stopIfTrue="1">
      <formula>AND(COUNTIF($B$36,B36)&gt;1,NOT(ISBLANK(B36)))</formula>
    </cfRule>
  </conditionalFormatting>
  <conditionalFormatting sqref="B37">
    <cfRule type="expression" priority="18" dxfId="0" stopIfTrue="1">
      <formula>AND(COUNTIF($B$37,B37)&gt;1,NOT(ISBLANK(B37)))</formula>
    </cfRule>
  </conditionalFormatting>
  <conditionalFormatting sqref="B42">
    <cfRule type="expression" priority="29" dxfId="0" stopIfTrue="1">
      <formula>AND(COUNTIF($B$42,B42)&gt;1,NOT(ISBLANK(B42)))</formula>
    </cfRule>
  </conditionalFormatting>
  <conditionalFormatting sqref="B54">
    <cfRule type="expression" priority="26" dxfId="0" stopIfTrue="1">
      <formula>AND(COUNTIF($B$54,B54)&gt;1,NOT(ISBLANK(B54)))</formula>
    </cfRule>
  </conditionalFormatting>
  <conditionalFormatting sqref="B66">
    <cfRule type="expression" priority="25" dxfId="0" stopIfTrue="1">
      <formula>AND(COUNTIF($B$66,B66)&gt;1,NOT(ISBLANK(B66)))</formula>
    </cfRule>
  </conditionalFormatting>
  <conditionalFormatting sqref="B84">
    <cfRule type="expression" priority="158" dxfId="0" stopIfTrue="1">
      <formula>AND(COUNTIF($B$84,B84)&gt;1,NOT(ISBLANK(B84)))</formula>
    </cfRule>
  </conditionalFormatting>
  <conditionalFormatting sqref="B90">
    <cfRule type="expression" priority="22" dxfId="0" stopIfTrue="1">
      <formula>AND(COUNTIF($B$90,B90)&gt;1,NOT(ISBLANK(B90)))</formula>
    </cfRule>
  </conditionalFormatting>
  <conditionalFormatting sqref="B97">
    <cfRule type="expression" priority="21" dxfId="0" stopIfTrue="1">
      <formula>AND(COUNTIF($B$97,B97)&gt;1,NOT(ISBLANK(B97)))</formula>
    </cfRule>
  </conditionalFormatting>
  <conditionalFormatting sqref="B101">
    <cfRule type="expression" priority="12" dxfId="0" stopIfTrue="1">
      <formula>AND(COUNTIF($B$101,B101)&gt;1,NOT(ISBLANK(B101)))</formula>
    </cfRule>
  </conditionalFormatting>
  <printOptions/>
  <pageMargins left="0.66875" right="0.5902777777777778" top="0.7083333333333334" bottom="0.5902777777777778" header="0.5118055555555555" footer="0.3145833333333333"/>
  <pageSetup firstPageNumber="16" useFirstPageNumber="1" fitToHeight="0" fitToWidth="1" horizontalDpi="600" verticalDpi="600" orientation="landscape" paperSize="9"/>
  <headerFooter>
    <oddFooter>&amp;C— &amp;P —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="70" zoomScaleNormal="85" zoomScaleSheetLayoutView="70" workbookViewId="0" topLeftCell="A1">
      <selection activeCell="K6" sqref="K6"/>
    </sheetView>
  </sheetViews>
  <sheetFormatPr defaultColWidth="8.75390625" defaultRowHeight="14.25"/>
  <cols>
    <col min="1" max="1" width="18.25390625" style="15" customWidth="1"/>
    <col min="2" max="2" width="78.375" style="16" customWidth="1"/>
    <col min="3" max="3" width="28.25390625" style="15" customWidth="1"/>
    <col min="4" max="211" width="8.75390625" style="17" customWidth="1"/>
    <col min="212" max="16384" width="8.75390625" style="18" customWidth="1"/>
  </cols>
  <sheetData>
    <row r="1" ht="28.5" customHeight="1">
      <c r="A1" s="19"/>
    </row>
    <row r="2" spans="1:3" ht="45" customHeight="1">
      <c r="A2" s="20" t="s">
        <v>342</v>
      </c>
      <c r="B2" s="21"/>
      <c r="C2" s="22"/>
    </row>
    <row r="3" spans="1:3" ht="19.5" customHeight="1">
      <c r="A3" s="23"/>
      <c r="B3" s="24"/>
      <c r="C3" s="23"/>
    </row>
    <row r="4" spans="1:3" s="1" customFormat="1" ht="57" customHeight="1">
      <c r="A4" s="25" t="s">
        <v>343</v>
      </c>
      <c r="B4" s="25" t="s">
        <v>344</v>
      </c>
      <c r="C4" s="25" t="s">
        <v>345</v>
      </c>
    </row>
    <row r="5" spans="1:6" s="2" customFormat="1" ht="31.5" customHeight="1">
      <c r="A5" s="26" t="s">
        <v>346</v>
      </c>
      <c r="B5" s="27"/>
      <c r="C5" s="28"/>
      <c r="D5" s="4"/>
      <c r="E5" s="4"/>
      <c r="F5" s="4"/>
    </row>
    <row r="6" spans="1:6" s="2" customFormat="1" ht="31.5" customHeight="1">
      <c r="A6" s="26" t="s">
        <v>347</v>
      </c>
      <c r="B6" s="27"/>
      <c r="C6" s="28"/>
      <c r="D6" s="4"/>
      <c r="E6" s="4"/>
      <c r="F6" s="4"/>
    </row>
    <row r="7" spans="1:6" s="2" customFormat="1" ht="31.5" customHeight="1">
      <c r="A7" s="29" t="s">
        <v>348</v>
      </c>
      <c r="B7" s="30"/>
      <c r="C7" s="31"/>
      <c r="D7" s="4"/>
      <c r="E7" s="4"/>
      <c r="F7" s="4"/>
    </row>
    <row r="8" spans="1:6" s="2" customFormat="1" ht="31.5" customHeight="1">
      <c r="A8" s="32" t="s">
        <v>349</v>
      </c>
      <c r="B8" s="30"/>
      <c r="C8" s="31"/>
      <c r="D8" s="4"/>
      <c r="E8" s="4"/>
      <c r="F8" s="4"/>
    </row>
    <row r="9" spans="1:3" s="2" customFormat="1" ht="82.5" customHeight="1">
      <c r="A9" s="33">
        <v>1</v>
      </c>
      <c r="B9" s="34" t="s">
        <v>350</v>
      </c>
      <c r="C9" s="35" t="s">
        <v>118</v>
      </c>
    </row>
    <row r="10" spans="1:6" s="2" customFormat="1" ht="31.5" customHeight="1">
      <c r="A10" s="32" t="s">
        <v>351</v>
      </c>
      <c r="B10" s="36"/>
      <c r="C10" s="37"/>
      <c r="D10" s="4"/>
      <c r="E10" s="4"/>
      <c r="F10" s="4"/>
    </row>
    <row r="11" spans="1:3" s="3" customFormat="1" ht="51.75" customHeight="1">
      <c r="A11" s="38">
        <v>2</v>
      </c>
      <c r="B11" s="34" t="s">
        <v>352</v>
      </c>
      <c r="C11" s="35" t="s">
        <v>353</v>
      </c>
    </row>
    <row r="12" spans="1:6" s="4" customFormat="1" ht="31.5" customHeight="1">
      <c r="A12" s="39" t="s">
        <v>354</v>
      </c>
      <c r="B12" s="40"/>
      <c r="C12" s="41"/>
      <c r="D12" s="42"/>
      <c r="E12" s="42"/>
      <c r="F12" s="42"/>
    </row>
    <row r="13" spans="1:3" s="5" customFormat="1" ht="63" customHeight="1">
      <c r="A13" s="43">
        <v>3</v>
      </c>
      <c r="B13" s="34" t="s">
        <v>355</v>
      </c>
      <c r="C13" s="35" t="s">
        <v>356</v>
      </c>
    </row>
    <row r="14" spans="1:3" s="3" customFormat="1" ht="60" customHeight="1">
      <c r="A14" s="43">
        <v>4</v>
      </c>
      <c r="B14" s="34" t="s">
        <v>357</v>
      </c>
      <c r="C14" s="35" t="s">
        <v>358</v>
      </c>
    </row>
    <row r="15" spans="1:3" s="6" customFormat="1" ht="66.75" customHeight="1">
      <c r="A15" s="43">
        <v>5</v>
      </c>
      <c r="B15" s="34" t="s">
        <v>359</v>
      </c>
      <c r="C15" s="35" t="s">
        <v>360</v>
      </c>
    </row>
    <row r="16" spans="1:6" s="4" customFormat="1" ht="31.5" customHeight="1">
      <c r="A16" s="44" t="s">
        <v>361</v>
      </c>
      <c r="B16" s="45"/>
      <c r="C16" s="46"/>
      <c r="D16" s="42"/>
      <c r="E16" s="42"/>
      <c r="F16" s="42"/>
    </row>
    <row r="17" spans="1:3" s="7" customFormat="1" ht="57.75" customHeight="1">
      <c r="A17" s="47">
        <v>6</v>
      </c>
      <c r="B17" s="34" t="s">
        <v>362</v>
      </c>
      <c r="C17" s="35" t="s">
        <v>363</v>
      </c>
    </row>
    <row r="18" spans="1:3" s="3" customFormat="1" ht="85.5" customHeight="1">
      <c r="A18" s="47">
        <v>7</v>
      </c>
      <c r="B18" s="34" t="s">
        <v>364</v>
      </c>
      <c r="C18" s="35" t="s">
        <v>365</v>
      </c>
    </row>
    <row r="19" spans="1:3" s="8" customFormat="1" ht="69" customHeight="1">
      <c r="A19" s="47">
        <v>8</v>
      </c>
      <c r="B19" s="48" t="s">
        <v>366</v>
      </c>
      <c r="C19" s="49" t="s">
        <v>367</v>
      </c>
    </row>
    <row r="20" spans="1:3" s="8" customFormat="1" ht="69" customHeight="1">
      <c r="A20" s="47">
        <v>9</v>
      </c>
      <c r="B20" s="48" t="s">
        <v>368</v>
      </c>
      <c r="C20" s="50" t="s">
        <v>369</v>
      </c>
    </row>
    <row r="21" spans="1:6" s="9" customFormat="1" ht="31.5" customHeight="1">
      <c r="A21" s="51" t="s">
        <v>370</v>
      </c>
      <c r="B21" s="52"/>
      <c r="C21" s="25"/>
      <c r="D21" s="17"/>
      <c r="E21" s="17"/>
      <c r="F21" s="17"/>
    </row>
    <row r="22" spans="1:3" s="7" customFormat="1" ht="87.75" customHeight="1">
      <c r="A22" s="25">
        <v>10</v>
      </c>
      <c r="B22" s="53" t="s">
        <v>371</v>
      </c>
      <c r="C22" s="54" t="s">
        <v>372</v>
      </c>
    </row>
    <row r="23" spans="1:6" s="10" customFormat="1" ht="49.5" customHeight="1">
      <c r="A23" s="25">
        <v>11</v>
      </c>
      <c r="B23" s="55" t="s">
        <v>373</v>
      </c>
      <c r="C23" s="56" t="s">
        <v>374</v>
      </c>
      <c r="D23" s="57"/>
      <c r="E23" s="57"/>
      <c r="F23" s="57"/>
    </row>
    <row r="24" spans="1:6" s="2" customFormat="1" ht="31.5" customHeight="1">
      <c r="A24" s="58" t="s">
        <v>375</v>
      </c>
      <c r="B24" s="27"/>
      <c r="C24" s="28"/>
      <c r="D24" s="4"/>
      <c r="E24" s="4"/>
      <c r="F24" s="4"/>
    </row>
    <row r="25" spans="1:6" s="11" customFormat="1" ht="31.5" customHeight="1">
      <c r="A25" s="59" t="s">
        <v>376</v>
      </c>
      <c r="B25" s="60"/>
      <c r="C25" s="25"/>
      <c r="D25" s="17"/>
      <c r="E25" s="17"/>
      <c r="F25" s="17"/>
    </row>
    <row r="26" spans="1:6" s="12" customFormat="1" ht="64.5" customHeight="1">
      <c r="A26" s="61">
        <v>12</v>
      </c>
      <c r="B26" s="62" t="s">
        <v>377</v>
      </c>
      <c r="C26" s="25" t="s">
        <v>378</v>
      </c>
      <c r="D26" s="63"/>
      <c r="E26" s="63"/>
      <c r="F26" s="63"/>
    </row>
    <row r="27" spans="1:6" s="12" customFormat="1" ht="99" customHeight="1">
      <c r="A27" s="61">
        <v>13</v>
      </c>
      <c r="B27" s="64" t="s">
        <v>379</v>
      </c>
      <c r="C27" s="65" t="s">
        <v>380</v>
      </c>
      <c r="D27" s="63"/>
      <c r="E27" s="63"/>
      <c r="F27" s="63"/>
    </row>
    <row r="28" spans="1:6" s="13" customFormat="1" ht="31.5" customHeight="1">
      <c r="A28" s="59" t="s">
        <v>381</v>
      </c>
      <c r="B28" s="60"/>
      <c r="C28" s="25"/>
      <c r="D28" s="17"/>
      <c r="E28" s="17"/>
      <c r="F28" s="17"/>
    </row>
    <row r="29" spans="1:3" s="7" customFormat="1" ht="73.5" customHeight="1">
      <c r="A29" s="61">
        <v>14</v>
      </c>
      <c r="B29" s="34" t="s">
        <v>382</v>
      </c>
      <c r="C29" s="35" t="s">
        <v>383</v>
      </c>
    </row>
    <row r="30" spans="1:6" s="13" customFormat="1" ht="60.75" customHeight="1">
      <c r="A30" s="61">
        <v>15</v>
      </c>
      <c r="B30" s="55" t="s">
        <v>384</v>
      </c>
      <c r="C30" s="56" t="s">
        <v>385</v>
      </c>
      <c r="D30" s="66"/>
      <c r="E30" s="66"/>
      <c r="F30" s="66"/>
    </row>
    <row r="31" spans="1:6" s="14" customFormat="1" ht="60.75" customHeight="1">
      <c r="A31" s="61">
        <v>16</v>
      </c>
      <c r="B31" s="34" t="s">
        <v>386</v>
      </c>
      <c r="C31" s="67" t="s">
        <v>387</v>
      </c>
      <c r="D31" s="18"/>
      <c r="E31" s="18"/>
      <c r="F31" s="18"/>
    </row>
  </sheetData>
  <sheetProtection/>
  <autoFilter ref="A4:IV31"/>
  <mergeCells count="5">
    <mergeCell ref="A2:C2"/>
    <mergeCell ref="A3:C3"/>
    <mergeCell ref="A21:B21"/>
    <mergeCell ref="A25:B25"/>
    <mergeCell ref="A28:B28"/>
  </mergeCells>
  <conditionalFormatting sqref="B11">
    <cfRule type="expression" priority="17" dxfId="0" stopIfTrue="1">
      <formula>AND(COUNTIF($B$11,B11)&gt;1,NOT(ISBLANK(B11)))</formula>
    </cfRule>
  </conditionalFormatting>
  <conditionalFormatting sqref="B14">
    <cfRule type="expression" priority="16" dxfId="0" stopIfTrue="1">
      <formula>AND(COUNTIF($B$14,B14)&gt;1,NOT(ISBLANK(B14)))</formula>
    </cfRule>
  </conditionalFormatting>
  <conditionalFormatting sqref="C20">
    <cfRule type="expression" priority="1" dxfId="0" stopIfTrue="1">
      <formula>AND(COUNTIF($C$20,C20)&gt;1,NOT(ISBLANK(C20)))</formula>
    </cfRule>
  </conditionalFormatting>
  <conditionalFormatting sqref="B23">
    <cfRule type="expression" priority="9" dxfId="0" stopIfTrue="1">
      <formula>AND(COUNTIF($B$23,B23)&gt;1,NOT(ISBLANK(B23)))</formula>
    </cfRule>
  </conditionalFormatting>
  <conditionalFormatting sqref="B29">
    <cfRule type="expression" priority="28" dxfId="0" stopIfTrue="1">
      <formula>AND(COUNTIF($B$29,B29)&gt;1,NOT(ISBLANK(B29)))</formula>
    </cfRule>
  </conditionalFormatting>
  <conditionalFormatting sqref="B31">
    <cfRule type="expression" priority="7" dxfId="0" stopIfTrue="1">
      <formula>AND(COUNTIF($B$31,B31)&gt;1,NOT(ISBLANK(B31)))</formula>
    </cfRule>
  </conditionalFormatting>
  <conditionalFormatting sqref="B18:B20">
    <cfRule type="expression" priority="14" dxfId="0" stopIfTrue="1">
      <formula>AND(COUNTIF($B$18:$B$20,B18)&gt;1,NOT(ISBLANK(B18)))</formula>
    </cfRule>
  </conditionalFormatting>
  <printOptions/>
  <pageMargins left="0.5902777777777778" right="0.38958333333333334" top="0.7513888888888889" bottom="0.7513888888888889" header="0.38958333333333334" footer="0.5118055555555555"/>
  <pageSetup firstPageNumber="24" useFirstPageNumber="1" fitToHeight="0" fitToWidth="1" horizontalDpi="600" verticalDpi="600" orientation="landscape" paperSize="9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陈家锋</cp:lastModifiedBy>
  <cp:lastPrinted>2024-02-22T01:57:17Z</cp:lastPrinted>
  <dcterms:created xsi:type="dcterms:W3CDTF">1996-12-17T01:32:42Z</dcterms:created>
  <dcterms:modified xsi:type="dcterms:W3CDTF">2024-02-26T02:53:37Z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eadingLayo">
    <vt:bool>false</vt:bool>
  </property>
  <property fmtid="{D5CDD505-2E9C-101B-9397-08002B2CF9AE}" pid="5" name="I">
    <vt:lpwstr>C655E522023D4B63A3D9F8972D0096F4_13</vt:lpwstr>
  </property>
</Properties>
</file>