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分配表" sheetId="1" r:id="rId1"/>
  </sheets>
  <definedNames>
    <definedName name="_xlnm._FilterDatabase" localSheetId="0" hidden="1">分配表!$A$2:$R$13</definedName>
    <definedName name="_xlnm.Print_Titles" localSheetId="0">分配表!$4:$7</definedName>
    <definedName name="_xlnm.Print_Area" localSheetId="0">分配表!$A$1:$T$15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<sst xmlns="http://schemas.openxmlformats.org/spreadsheetml/2006/main" count="47" uniqueCount="34">
  <si>
    <t>附件</t>
  </si>
  <si>
    <t>提前下达2024年中央和省级财政衔接推进乡村振兴补助资金预算表</t>
  </si>
  <si>
    <t>单位：万元</t>
  </si>
  <si>
    <t>市（州、县）</t>
  </si>
  <si>
    <t>合计</t>
  </si>
  <si>
    <t>巩固脱贫攻坚成果和乡村振兴任务</t>
  </si>
  <si>
    <t>少数民族发展任务</t>
  </si>
  <si>
    <t>以工代赈任务</t>
  </si>
  <si>
    <t>欠发达国有农场巩固提升任务</t>
  </si>
  <si>
    <t>欠发达国有林场巩固提升任务</t>
  </si>
  <si>
    <t>备注</t>
  </si>
  <si>
    <t>中央资金</t>
  </si>
  <si>
    <t>省级资金</t>
  </si>
  <si>
    <t>总计</t>
  </si>
  <si>
    <t>小计</t>
  </si>
  <si>
    <t>其中</t>
  </si>
  <si>
    <t>支持发展新型农村集体经济</t>
  </si>
  <si>
    <t>支持国家乡村振兴重点帮扶县</t>
  </si>
  <si>
    <t>支持人口较多的易地扶贫搬迁集中安置区后续扶持</t>
  </si>
  <si>
    <t>支持规划内的易地扶贫搬迁贴息补助</t>
  </si>
  <si>
    <t>支持省级乡村振兴重点帮扶县</t>
  </si>
  <si>
    <t>支持乡村振兴重点帮扶县以外的欠发达县域</t>
  </si>
  <si>
    <t>支持脱贫人口（含监测帮扶对象）山洪灾害危险区责任人公益性岗位</t>
  </si>
  <si>
    <t>巴中市</t>
  </si>
  <si>
    <t>恩阳区</t>
  </si>
  <si>
    <t>巴中市恩阳区高观山国有林场123万元</t>
  </si>
  <si>
    <t>巴州区</t>
  </si>
  <si>
    <t>通江县</t>
  </si>
  <si>
    <t>通江县南教城国有林场219万元
通江县空山国有林场137万元
通江县黄柏国有林场143万元</t>
  </si>
  <si>
    <t>南江县</t>
  </si>
  <si>
    <t>四川省元顶子茶场175万元
南江县魏家坝国有林场147万元</t>
  </si>
  <si>
    <t>平昌县</t>
  </si>
  <si>
    <t>平昌县五峰国有林场133万元</t>
  </si>
  <si>
    <t>经开区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</si>
</sst>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0_ "/>
  </numFmts>
  <fonts count="30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4"/>
      <color theme="1"/>
      <name val="黑体"/>
      <charset val="134"/>
    </font>
    <font>
      <sz val="36"/>
      <color rgb="FF000000"/>
      <name val="方正小标宋简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2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6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</cellStyleXfs>
  <cellXfs count="34">
    <xf numFmtId="0" fontId="0" fillId="0" borderId="0" xfId="0">
      <alignment vertical="center"/>
    </xf>
    <xf numFmtId="0" fontId="1" fillId="2" borderId="0" xfId="0" applyFont="1" applyFill="1" applyProtection="1">
      <alignment vertical="center"/>
    </xf>
    <xf numFmtId="0" fontId="1" fillId="2" borderId="0" xfId="0" applyFont="1" applyFill="1" applyAlignment="1">
      <alignment vertical="center"/>
    </xf>
    <xf numFmtId="176" fontId="1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177" fontId="8" fillId="2" borderId="1" xfId="53" applyNumberFormat="1" applyFont="1" applyFill="1" applyBorder="1" applyAlignment="1">
      <alignment horizontal="center" vertical="center" wrapText="1"/>
    </xf>
    <xf numFmtId="178" fontId="8" fillId="2" borderId="1" xfId="0" applyNumberFormat="1" applyFont="1" applyFill="1" applyBorder="1" applyAlignment="1">
      <alignment horizontal="center" vertical="center"/>
    </xf>
    <xf numFmtId="176" fontId="1" fillId="2" borderId="1" xfId="53" applyNumberFormat="1" applyFont="1" applyFill="1" applyBorder="1" applyAlignment="1">
      <alignment horizontal="center" vertical="center" wrapText="1"/>
    </xf>
    <xf numFmtId="178" fontId="1" fillId="2" borderId="1" xfId="0" applyNumberFormat="1" applyFont="1" applyFill="1" applyBorder="1" applyAlignment="1">
      <alignment horizontal="center" vertical="center"/>
    </xf>
    <xf numFmtId="178" fontId="1" fillId="2" borderId="1" xfId="52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right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178" fontId="8" fillId="2" borderId="1" xfId="52" applyNumberFormat="1" applyFont="1" applyFill="1" applyBorder="1" applyAlignment="1">
      <alignment horizontal="center" vertical="center" wrapText="1"/>
    </xf>
    <xf numFmtId="178" fontId="1" fillId="2" borderId="1" xfId="52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18" xfId="50"/>
    <cellStyle name="常规_平衡表格式" xfId="51"/>
    <cellStyle name="常规 3 2" xfId="52"/>
    <cellStyle name="常规 5" xfId="53"/>
  </cellStyles>
  <tableStyles count="0" defaultTableStyle="TableStyleMedium9" defaultPivotStyle="PivotStyleLight16"/>
  <colors>
    <mruColors>
      <color rgb="00FF0000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7"/>
  <sheetViews>
    <sheetView showZeros="0" tabSelected="1" view="pageBreakPreview" zoomScale="40" zoomScaleNormal="71" workbookViewId="0">
      <pane ySplit="7" topLeftCell="A8" activePane="bottomLeft" state="frozen"/>
      <selection/>
      <selection pane="bottomLeft" activeCell="A2" sqref="A2:T2"/>
    </sheetView>
  </sheetViews>
  <sheetFormatPr defaultColWidth="8.72727272727273" defaultRowHeight="14"/>
  <cols>
    <col min="1" max="1" width="21.5909090909091" style="4" customWidth="1"/>
    <col min="2" max="2" width="12.5" style="5" customWidth="1"/>
    <col min="3" max="3" width="15.2272727272727" style="5" customWidth="1"/>
    <col min="4" max="4" width="14.3181818181818" style="5" customWidth="1"/>
    <col min="5" max="5" width="12.5" style="5" customWidth="1"/>
    <col min="6" max="7" width="12.5" style="4" customWidth="1"/>
    <col min="8" max="9" width="12.5" style="6" customWidth="1"/>
    <col min="10" max="15" width="12.5" style="4" customWidth="1"/>
    <col min="16" max="17" width="14.0909090909091" style="4" customWidth="1"/>
    <col min="18" max="18" width="14.7727272727273" style="4" customWidth="1"/>
    <col min="19" max="19" width="15" style="4" customWidth="1"/>
    <col min="20" max="20" width="54.7727272727273" style="7" customWidth="1"/>
    <col min="21" max="21" width="6.13636363636364" style="5" customWidth="1"/>
    <col min="22" max="22" width="40.2545454545455" style="5" customWidth="1"/>
    <col min="23" max="16364" width="9" style="5"/>
    <col min="16365" max="16384" width="8.72727272727273" style="5"/>
  </cols>
  <sheetData>
    <row r="1" ht="54" customHeight="1" spans="1:1">
      <c r="A1" s="8" t="s">
        <v>0</v>
      </c>
    </row>
    <row r="2" ht="54" customHeight="1" spans="1:2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ht="38" customHeight="1" spans="1:20">
      <c r="A3" s="10"/>
      <c r="B3" s="10"/>
      <c r="C3" s="10"/>
      <c r="D3" s="10"/>
      <c r="E3" s="10"/>
      <c r="F3" s="11"/>
      <c r="G3" s="11"/>
      <c r="H3" s="12"/>
      <c r="I3" s="12"/>
      <c r="J3" s="11"/>
      <c r="K3" s="11"/>
      <c r="L3" s="11"/>
      <c r="M3" s="11"/>
      <c r="N3" s="11"/>
      <c r="O3" s="11"/>
      <c r="P3" s="11"/>
      <c r="Q3" s="28"/>
      <c r="R3" s="28"/>
      <c r="T3" s="29" t="s">
        <v>2</v>
      </c>
    </row>
    <row r="4" s="1" customFormat="1" ht="56" customHeight="1" spans="1:20">
      <c r="A4" s="13" t="s">
        <v>3</v>
      </c>
      <c r="B4" s="14" t="s">
        <v>4</v>
      </c>
      <c r="C4" s="14"/>
      <c r="D4" s="14"/>
      <c r="E4" s="14" t="s">
        <v>5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24" t="s">
        <v>6</v>
      </c>
      <c r="Q4" s="24" t="s">
        <v>7</v>
      </c>
      <c r="R4" s="24" t="s">
        <v>8</v>
      </c>
      <c r="S4" s="24" t="s">
        <v>9</v>
      </c>
      <c r="T4" s="30" t="s">
        <v>10</v>
      </c>
    </row>
    <row r="5" s="1" customFormat="1" ht="48" customHeight="1" spans="1:20">
      <c r="A5" s="13"/>
      <c r="B5" s="14"/>
      <c r="C5" s="14"/>
      <c r="D5" s="14"/>
      <c r="E5" s="14" t="s">
        <v>4</v>
      </c>
      <c r="F5" s="14" t="s">
        <v>11</v>
      </c>
      <c r="G5" s="14"/>
      <c r="H5" s="14"/>
      <c r="I5" s="14"/>
      <c r="J5" s="14"/>
      <c r="K5" s="14" t="s">
        <v>12</v>
      </c>
      <c r="L5" s="14"/>
      <c r="M5" s="14"/>
      <c r="N5" s="14"/>
      <c r="O5" s="14"/>
      <c r="P5" s="25"/>
      <c r="Q5" s="25" t="s">
        <v>11</v>
      </c>
      <c r="R5" s="25" t="s">
        <v>11</v>
      </c>
      <c r="S5" s="25" t="s">
        <v>11</v>
      </c>
      <c r="T5" s="30"/>
    </row>
    <row r="6" s="1" customFormat="1" ht="27" customHeight="1" spans="1:20">
      <c r="A6" s="13"/>
      <c r="B6" s="14" t="s">
        <v>13</v>
      </c>
      <c r="C6" s="14" t="s">
        <v>11</v>
      </c>
      <c r="D6" s="14" t="s">
        <v>12</v>
      </c>
      <c r="E6" s="14"/>
      <c r="F6" s="14" t="s">
        <v>14</v>
      </c>
      <c r="G6" s="15" t="s">
        <v>15</v>
      </c>
      <c r="H6" s="16"/>
      <c r="I6" s="16"/>
      <c r="J6" s="26"/>
      <c r="K6" s="14" t="s">
        <v>14</v>
      </c>
      <c r="L6" s="14" t="s">
        <v>15</v>
      </c>
      <c r="M6" s="14"/>
      <c r="N6" s="14"/>
      <c r="O6" s="14"/>
      <c r="P6" s="25"/>
      <c r="Q6" s="25"/>
      <c r="R6" s="25"/>
      <c r="S6" s="25"/>
      <c r="T6" s="30"/>
    </row>
    <row r="7" s="1" customFormat="1" ht="220" customHeight="1" spans="1:20">
      <c r="A7" s="13"/>
      <c r="B7" s="14"/>
      <c r="C7" s="14"/>
      <c r="D7" s="14"/>
      <c r="E7" s="14"/>
      <c r="F7" s="14"/>
      <c r="G7" s="14" t="s">
        <v>16</v>
      </c>
      <c r="H7" s="14" t="s">
        <v>17</v>
      </c>
      <c r="I7" s="14" t="s">
        <v>18</v>
      </c>
      <c r="J7" s="14" t="s">
        <v>19</v>
      </c>
      <c r="K7" s="14"/>
      <c r="L7" s="14" t="s">
        <v>20</v>
      </c>
      <c r="M7" s="14" t="s">
        <v>21</v>
      </c>
      <c r="N7" s="14" t="s">
        <v>16</v>
      </c>
      <c r="O7" s="14" t="s">
        <v>22</v>
      </c>
      <c r="P7" s="27" t="s">
        <v>11</v>
      </c>
      <c r="Q7" s="27" t="s">
        <v>11</v>
      </c>
      <c r="R7" s="27" t="s">
        <v>11</v>
      </c>
      <c r="S7" s="27" t="s">
        <v>11</v>
      </c>
      <c r="T7" s="30"/>
    </row>
    <row r="8" s="2" customFormat="1" ht="60" customHeight="1" spans="1:20">
      <c r="A8" s="17" t="s">
        <v>23</v>
      </c>
      <c r="B8" s="18">
        <f>SUM(B9:B14)</f>
        <v>119247</v>
      </c>
      <c r="C8" s="18">
        <f t="shared" ref="C8:S8" si="0">SUM(C9:C14)</f>
        <v>99577</v>
      </c>
      <c r="D8" s="18">
        <f t="shared" si="0"/>
        <v>19670</v>
      </c>
      <c r="E8" s="18">
        <f t="shared" si="0"/>
        <v>115830</v>
      </c>
      <c r="F8" s="18">
        <f t="shared" si="0"/>
        <v>96160</v>
      </c>
      <c r="G8" s="18">
        <f t="shared" si="0"/>
        <v>5670</v>
      </c>
      <c r="H8" s="18">
        <f t="shared" si="0"/>
        <v>0</v>
      </c>
      <c r="I8" s="18">
        <f t="shared" si="0"/>
        <v>363</v>
      </c>
      <c r="J8" s="18">
        <f t="shared" si="0"/>
        <v>23522</v>
      </c>
      <c r="K8" s="18">
        <f t="shared" si="0"/>
        <v>19670</v>
      </c>
      <c r="L8" s="18">
        <f t="shared" si="0"/>
        <v>8000</v>
      </c>
      <c r="M8" s="18">
        <f t="shared" si="0"/>
        <v>8000</v>
      </c>
      <c r="N8" s="18">
        <f t="shared" si="0"/>
        <v>3240</v>
      </c>
      <c r="O8" s="18">
        <f t="shared" si="0"/>
        <v>430</v>
      </c>
      <c r="P8" s="18">
        <f t="shared" si="0"/>
        <v>0</v>
      </c>
      <c r="Q8" s="18">
        <f t="shared" si="0"/>
        <v>2340</v>
      </c>
      <c r="R8" s="18">
        <f t="shared" si="0"/>
        <v>175</v>
      </c>
      <c r="S8" s="18">
        <f t="shared" si="0"/>
        <v>902</v>
      </c>
      <c r="T8" s="31"/>
    </row>
    <row r="9" s="3" customFormat="1" ht="60" customHeight="1" spans="1:20">
      <c r="A9" s="19" t="s">
        <v>24</v>
      </c>
      <c r="B9" s="20">
        <f t="shared" ref="B9:B14" si="1">C9+D9</f>
        <v>20868</v>
      </c>
      <c r="C9" s="20">
        <f t="shared" ref="C9:C14" si="2">F9+P9+Q9+S9+R9</f>
        <v>16254</v>
      </c>
      <c r="D9" s="20">
        <f t="shared" ref="D9:D14" si="3">K9</f>
        <v>4614</v>
      </c>
      <c r="E9" s="20">
        <f>F9+K9</f>
        <v>19965</v>
      </c>
      <c r="F9" s="21">
        <v>15351</v>
      </c>
      <c r="G9" s="21">
        <v>980</v>
      </c>
      <c r="H9" s="21"/>
      <c r="I9" s="21"/>
      <c r="J9" s="21">
        <v>3964</v>
      </c>
      <c r="K9" s="21">
        <v>4614</v>
      </c>
      <c r="L9" s="21"/>
      <c r="M9" s="21">
        <v>4000</v>
      </c>
      <c r="N9" s="21">
        <v>560</v>
      </c>
      <c r="O9" s="21">
        <v>54</v>
      </c>
      <c r="P9" s="21"/>
      <c r="Q9" s="21">
        <v>780</v>
      </c>
      <c r="R9" s="21"/>
      <c r="S9" s="21">
        <v>123</v>
      </c>
      <c r="T9" s="32" t="s">
        <v>25</v>
      </c>
    </row>
    <row r="10" s="3" customFormat="1" ht="60" customHeight="1" spans="1:20">
      <c r="A10" s="19" t="s">
        <v>26</v>
      </c>
      <c r="B10" s="20">
        <f t="shared" si="1"/>
        <v>16206</v>
      </c>
      <c r="C10" s="20">
        <f t="shared" si="2"/>
        <v>15699</v>
      </c>
      <c r="D10" s="20">
        <f t="shared" si="3"/>
        <v>507</v>
      </c>
      <c r="E10" s="20">
        <v>15816</v>
      </c>
      <c r="F10" s="21">
        <v>15309</v>
      </c>
      <c r="G10" s="21">
        <v>700</v>
      </c>
      <c r="H10" s="21"/>
      <c r="I10" s="21">
        <v>46</v>
      </c>
      <c r="J10" s="21">
        <v>4065</v>
      </c>
      <c r="K10" s="21">
        <v>507</v>
      </c>
      <c r="L10" s="21"/>
      <c r="M10" s="21"/>
      <c r="N10" s="21">
        <v>400</v>
      </c>
      <c r="O10" s="21">
        <v>107</v>
      </c>
      <c r="P10" s="21"/>
      <c r="Q10" s="21">
        <v>390</v>
      </c>
      <c r="R10" s="21"/>
      <c r="S10" s="21"/>
      <c r="T10" s="32"/>
    </row>
    <row r="11" s="3" customFormat="1" ht="75" customHeight="1" spans="1:20">
      <c r="A11" s="19" t="s">
        <v>27</v>
      </c>
      <c r="B11" s="20">
        <f t="shared" si="1"/>
        <v>29815</v>
      </c>
      <c r="C11" s="20">
        <f t="shared" si="2"/>
        <v>24869</v>
      </c>
      <c r="D11" s="20">
        <f t="shared" si="3"/>
        <v>4946</v>
      </c>
      <c r="E11" s="20">
        <f>F11+K11</f>
        <v>28536</v>
      </c>
      <c r="F11" s="21">
        <v>23590</v>
      </c>
      <c r="G11" s="21">
        <v>1470</v>
      </c>
      <c r="H11" s="21"/>
      <c r="I11" s="21">
        <v>113</v>
      </c>
      <c r="J11" s="21">
        <v>5846</v>
      </c>
      <c r="K11" s="21">
        <v>4946</v>
      </c>
      <c r="L11" s="21">
        <v>4000</v>
      </c>
      <c r="M11" s="21"/>
      <c r="N11" s="21">
        <v>840</v>
      </c>
      <c r="O11" s="21">
        <v>106</v>
      </c>
      <c r="P11" s="21"/>
      <c r="Q11" s="21">
        <v>780</v>
      </c>
      <c r="R11" s="21"/>
      <c r="S11" s="21">
        <v>499</v>
      </c>
      <c r="T11" s="32" t="s">
        <v>28</v>
      </c>
    </row>
    <row r="12" s="3" customFormat="1" ht="72" customHeight="1" spans="1:20">
      <c r="A12" s="19" t="s">
        <v>29</v>
      </c>
      <c r="B12" s="20">
        <f t="shared" si="1"/>
        <v>22560</v>
      </c>
      <c r="C12" s="20">
        <f t="shared" si="2"/>
        <v>17729</v>
      </c>
      <c r="D12" s="20">
        <f t="shared" si="3"/>
        <v>4831</v>
      </c>
      <c r="E12" s="20">
        <f>F12+K12</f>
        <v>21848</v>
      </c>
      <c r="F12" s="21">
        <v>17017</v>
      </c>
      <c r="G12" s="21">
        <v>1260</v>
      </c>
      <c r="H12" s="21"/>
      <c r="I12" s="21">
        <v>107</v>
      </c>
      <c r="J12" s="21">
        <v>3725</v>
      </c>
      <c r="K12" s="21">
        <v>4831</v>
      </c>
      <c r="L12" s="21"/>
      <c r="M12" s="21">
        <v>4000</v>
      </c>
      <c r="N12" s="21">
        <v>720</v>
      </c>
      <c r="O12" s="21">
        <v>111</v>
      </c>
      <c r="P12" s="21"/>
      <c r="Q12" s="21">
        <v>390</v>
      </c>
      <c r="R12" s="21">
        <v>175</v>
      </c>
      <c r="S12" s="21">
        <v>147</v>
      </c>
      <c r="T12" s="32" t="s">
        <v>30</v>
      </c>
    </row>
    <row r="13" s="3" customFormat="1" ht="60" customHeight="1" spans="1:20">
      <c r="A13" s="19" t="s">
        <v>31</v>
      </c>
      <c r="B13" s="20">
        <f t="shared" si="1"/>
        <v>29097</v>
      </c>
      <c r="C13" s="20">
        <f t="shared" si="2"/>
        <v>24335</v>
      </c>
      <c r="D13" s="20">
        <f t="shared" si="3"/>
        <v>4762</v>
      </c>
      <c r="E13" s="20">
        <f>F13+K13</f>
        <v>28964</v>
      </c>
      <c r="F13" s="21">
        <v>24202</v>
      </c>
      <c r="G13" s="21">
        <v>1260</v>
      </c>
      <c r="H13" s="21"/>
      <c r="I13" s="21">
        <v>97</v>
      </c>
      <c r="J13" s="21">
        <v>5861</v>
      </c>
      <c r="K13" s="21">
        <v>4762</v>
      </c>
      <c r="L13" s="21">
        <v>4000</v>
      </c>
      <c r="M13" s="21"/>
      <c r="N13" s="21">
        <v>720</v>
      </c>
      <c r="O13" s="21">
        <v>42</v>
      </c>
      <c r="P13" s="21"/>
      <c r="Q13" s="21"/>
      <c r="R13" s="21"/>
      <c r="S13" s="21">
        <v>133</v>
      </c>
      <c r="T13" s="32" t="s">
        <v>32</v>
      </c>
    </row>
    <row r="14" ht="60" customHeight="1" spans="1:20">
      <c r="A14" s="19" t="s">
        <v>33</v>
      </c>
      <c r="B14" s="20">
        <f t="shared" si="1"/>
        <v>701</v>
      </c>
      <c r="C14" s="20">
        <f t="shared" si="2"/>
        <v>691</v>
      </c>
      <c r="D14" s="20">
        <f t="shared" si="3"/>
        <v>10</v>
      </c>
      <c r="E14" s="20">
        <v>701</v>
      </c>
      <c r="F14" s="20">
        <v>691</v>
      </c>
      <c r="G14" s="22"/>
      <c r="H14" s="23"/>
      <c r="I14" s="23"/>
      <c r="J14" s="20">
        <v>61</v>
      </c>
      <c r="K14" s="20">
        <v>10</v>
      </c>
      <c r="L14" s="22"/>
      <c r="M14" s="22"/>
      <c r="N14" s="22"/>
      <c r="O14" s="20">
        <v>10</v>
      </c>
      <c r="P14" s="22"/>
      <c r="Q14" s="22"/>
      <c r="R14" s="22"/>
      <c r="S14" s="22"/>
      <c r="T14" s="33"/>
    </row>
    <row r="17" spans="2:2">
      <c r="B17" s="4"/>
    </row>
  </sheetData>
  <mergeCells count="19">
    <mergeCell ref="A2:T2"/>
    <mergeCell ref="E4:O4"/>
    <mergeCell ref="F5:J5"/>
    <mergeCell ref="K5:O5"/>
    <mergeCell ref="G6:J6"/>
    <mergeCell ref="L6:O6"/>
    <mergeCell ref="A4:A7"/>
    <mergeCell ref="B6:B7"/>
    <mergeCell ref="C6:C7"/>
    <mergeCell ref="D6:D7"/>
    <mergeCell ref="E5:E7"/>
    <mergeCell ref="F6:F7"/>
    <mergeCell ref="K6:K7"/>
    <mergeCell ref="P4:P6"/>
    <mergeCell ref="Q4:Q6"/>
    <mergeCell ref="R4:R6"/>
    <mergeCell ref="S4:S6"/>
    <mergeCell ref="T4:T7"/>
    <mergeCell ref="B4:D5"/>
  </mergeCells>
  <printOptions horizontalCentered="1"/>
  <pageMargins left="0.590277777777778" right="0.590277777777778" top="0.751388888888889" bottom="0.357638888888889" header="0.298611111111111" footer="0.298611111111111"/>
  <pageSetup paperSize="9" scale="43" fitToHeight="0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何霖杰</dc:creator>
  <cp:lastModifiedBy>接酝势梅两</cp:lastModifiedBy>
  <dcterms:created xsi:type="dcterms:W3CDTF">2013-11-02T16:57:00Z</dcterms:created>
  <dcterms:modified xsi:type="dcterms:W3CDTF">2024-03-13T12:15:18Z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987E41EA8C3940F6B999E003A6CDDE2E_13</vt:lpwstr>
  </property>
  <property fmtid="{D5CDD505-2E9C-101B-9397-08002B2CF9AE}" pid="4" name="commondata">
    <vt:lpwstr>eyJoZGlkIjoiNjc2ZDljODM0NWRmYTdjNmE4OGY1OWExYWUyZGM4YjYifQ==</vt:lpwstr>
  </property>
</Properties>
</file>